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Мария\Отчеты 2025\апрель 2025\"/>
    </mc:Choice>
  </mc:AlternateContent>
  <xr:revisionPtr revIDLastSave="0" documentId="8_{F0A9E1D8-5BA3-42A5-9299-1EA1ED599F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Доходы!$F$87</definedName>
    <definedName name="LAST_CELL" localSheetId="2">Источники!#REF!</definedName>
    <definedName name="LAST_CELL" localSheetId="1">Расходы!$F$324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Источники!#REF!</definedName>
    <definedName name="RBEGIN_1" localSheetId="1">Расходы!$A$13</definedName>
    <definedName name="REG_DATE" localSheetId="0">Доходы!$H$4</definedName>
    <definedName name="REND_1" localSheetId="0">Доходы!$A$87</definedName>
    <definedName name="REND_1" localSheetId="2">Источники!#REF!</definedName>
    <definedName name="REND_1" localSheetId="1">Расходы!$A$325</definedName>
    <definedName name="S_520" localSheetId="2">Источники!#REF!</definedName>
    <definedName name="S_620" localSheetId="2">Источники!#REF!</definedName>
    <definedName name="S_700" localSheetId="2">Источники!#REF!</definedName>
    <definedName name="S_700A" localSheetId="2">Источники!#REF!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3" l="1"/>
  <c r="D23" i="3"/>
  <c r="E22" i="3"/>
  <c r="D22" i="3"/>
  <c r="E21" i="3"/>
  <c r="D21" i="3"/>
  <c r="E19" i="3"/>
  <c r="D19" i="3"/>
  <c r="E18" i="3"/>
  <c r="D18" i="3"/>
  <c r="E17" i="3"/>
  <c r="D17" i="3"/>
  <c r="E16" i="3"/>
  <c r="D16" i="3"/>
  <c r="F323" i="2" l="1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3" i="2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19" i="1"/>
</calcChain>
</file>

<file path=xl/sharedStrings.xml><?xml version="1.0" encoding="utf-8"?>
<sst xmlns="http://schemas.openxmlformats.org/spreadsheetml/2006/main" count="1417" uniqueCount="672">
  <si>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</si>
  <si>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</si>
  <si>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</si>
  <si>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</si>
  <si>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</si>
  <si>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</si>
  <si>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мая 2025 г.</t>
  </si>
  <si>
    <t>01.05.2025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</si>
  <si>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</si>
  <si>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</si>
  <si>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</si>
  <si>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</si>
  <si>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</si>
  <si>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</si>
  <si>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>383</t>
  </si>
  <si>
    <t>администрация Богураевского сельского поселения</t>
  </si>
  <si>
    <t>Богураевское сельское поселение Белокалитвинского района</t>
  </si>
  <si>
    <t>Единица измерения: руб.</t>
  </si>
  <si>
    <t>04226468</t>
  </si>
  <si>
    <t>951</t>
  </si>
  <si>
    <t>60606410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</si>
  <si>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</si>
  <si>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</si>
  <si>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</si>
  <si>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</si>
  <si>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</si>
  <si>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</si>
  <si>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</si>
  <si>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</si>
  <si>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</si>
  <si>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</si>
  <si>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</si>
  <si>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</si>
  <si>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</si>
  <si>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</si>
  <si>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</si>
  <si>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</si>
  <si>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</si>
  <si>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000 10100000000000000</t>
  </si>
  <si>
    <t>Налог на доходы физических лиц</t>
  </si>
  <si>
    <t>000 10102000010000110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</si>
  <si>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</si>
  <si>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000 10102010010000110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</si>
  <si>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</si>
  <si>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000 10102010011000110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</si>
  <si>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</si>
  <si>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</si>
  <si>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</si>
  <si>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</si>
  <si>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</si>
  <si>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</si>
  <si>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</si>
  <si>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</si>
  <si>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000 10102030011000110</t>
  </si>
  <si>
    <t>НАЛОГИ НА СОВОКУПНЫЙ ДОХОД</t>
  </si>
  <si>
    <t>000 10500000000000000</t>
  </si>
  <si>
    <t>Единый сельскохозяйственный налог</t>
  </si>
  <si>
    <t>000 10503000010000110</t>
  </si>
  <si>
    <t>000 10503010010000110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</si>
  <si>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</si>
  <si>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000 10503010011000110</t>
  </si>
  <si>
    <t>НАЛОГИ НА ИМУЩЕСТВО</t>
  </si>
  <si>
    <t>000 10600000000000000</t>
  </si>
  <si>
    <t>Налог на имущество физических лиц</t>
  </si>
  <si>
    <t>000 10601000000000110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</si>
  <si>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</si>
  <si>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</si>
  <si>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</si>
  <si>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000 10601030101000110</t>
  </si>
  <si>
    <t>Земельный налог</t>
  </si>
  <si>
    <t>000 10606000000000110</t>
  </si>
  <si>
    <t>Земельный налог с организаций</t>
  </si>
  <si>
    <t>000 10606030000000110</t>
  </si>
  <si>
    <t>Земельный налог с организаций, обладающих земельным участком, расположенным в границах сельских поселений</t>
  </si>
  <si>
    <t>000 10606033100000110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</si>
  <si>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</si>
  <si>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000 10606033101000110</t>
  </si>
  <si>
    <t>Земельный налог с физических лиц</t>
  </si>
  <si>
    <t>000 10606040000000110</t>
  </si>
  <si>
    <t>Земельный налог с физических лиц, обладающих земельным участком, расположенным в границах сельских поселений</t>
  </si>
  <si>
    <t>000 10606043100000110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</si>
  <si>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</si>
  <si>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000 10606043101000110</t>
  </si>
  <si>
    <t>ГОСУДАРСТВЕННАЯ ПОШЛИНА</t>
  </si>
  <si>
    <t>000 10800000000000000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</si>
  <si>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</si>
  <si>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</si>
  <si>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</si>
  <si>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000 10804020010000110</t>
  </si>
  <si>
    <t>000 10804020011000110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</si>
  <si>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</si>
  <si>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</si>
  <si>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</si>
  <si>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</si>
  <si>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</si>
  <si>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000 11105020000000120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</si>
  <si>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</si>
  <si>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000 11105025100000120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</si>
  <si>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</si>
  <si>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000 11105070000000120</t>
  </si>
  <si>
    <t>Доходы от сдачи в аренду имущества, составляющего казну сельских поселений (за исключением земельных участков)</t>
  </si>
  <si>
    <t>000 11105075100000120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</si>
  <si>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</si>
  <si>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</si>
  <si>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</si>
  <si>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000 11109040000000120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</si>
  <si>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</si>
  <si>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000 11109045100000120</t>
  </si>
  <si>
    <t>ДОХОДЫ ОТ ОКАЗАНИЯ ПЛАТНЫХ УСЛУГ И КОМПЕНСАЦИИ ЗАТРАТ ГОСУДАРСТВА</t>
  </si>
  <si>
    <t>000 11300000000000000</t>
  </si>
  <si>
    <t>Доходы от компенсации затрат государства</t>
  </si>
  <si>
    <t>000 11302000000000130</t>
  </si>
  <si>
    <t>Доходы, поступающие в порядке возмещения расходов, понесенных в связи с эксплуатацией имущества</t>
  </si>
  <si>
    <t>000 11302060000000130</t>
  </si>
  <si>
    <t>Доходы, поступающие в порядке возмещения расходов, понесенных в связи с эксплуатацией имущества сельских поселений</t>
  </si>
  <si>
    <t>000 11302065100000130</t>
  </si>
  <si>
    <t>Прочие доходы от компенсации затрат государства</t>
  </si>
  <si>
    <t>000 11302990000000130</t>
  </si>
  <si>
    <t>Прочие доходы от компенсации затрат бюджетов сельских поселений</t>
  </si>
  <si>
    <t>000 11302995100000130</t>
  </si>
  <si>
    <t>ШТРАФЫ, САНКЦИИ, ВОЗМЕЩЕНИЕ УЩЕРБА</t>
  </si>
  <si>
    <t>000 11600000000000000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</si>
  <si>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</si>
  <si>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000 11607000000000140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</si>
  <si>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</si>
  <si>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000 11607090000000140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</si>
  <si>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</si>
  <si>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>000 11607090100000140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</si>
  <si>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</si>
  <si>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</si>
  <si>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</si>
  <si>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000 20200000000000000</t>
  </si>
  <si>
    <t>Дотации бюджетам бюджетной системы Российской Федерации</t>
  </si>
  <si>
    <t>000 20210000000000150</t>
  </si>
  <si>
    <t>Дотации бюджетам на поддержку мер по обеспечению сбалансированности бюджетов</t>
  </si>
  <si>
    <t>000 20215002000000150</t>
  </si>
  <si>
    <t>Дотации бюджетам сельских поселений на поддержку мер по обеспечению сбалансированности бюджетов</t>
  </si>
  <si>
    <t>000 20215002100000150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</si>
  <si>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</si>
  <si>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000 20216001000000150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</si>
  <si>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</si>
  <si>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000 20216001100000150</t>
  </si>
  <si>
    <t>Субвенции бюджетам бюджетной системы Российской Федерации</t>
  </si>
  <si>
    <t>000 20230000000000150</t>
  </si>
  <si>
    <t>Субвенции местным бюджетам на выполнение передаваемых полномочий субъектов Российской Федерации</t>
  </si>
  <si>
    <t>000 20230024000000150</t>
  </si>
  <si>
    <t>Субвенции бюджетам сельских поселений на выполнение передаваемых полномочий субъектов Российской Федерации</t>
  </si>
  <si>
    <t>000 20230024100000150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</si>
  <si>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</si>
  <si>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000 20235118000000150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</si>
  <si>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</si>
  <si>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000 20235118100000150</t>
  </si>
  <si>
    <t>Иные межбюджетные трансферты</t>
  </si>
  <si>
    <t>000 20240000000000150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</si>
  <si>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</si>
  <si>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</si>
  <si>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</si>
  <si>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000 20240014100000150</t>
  </si>
  <si>
    <t>Прочие межбюджетные трансферты, передаваемые бюджетам</t>
  </si>
  <si>
    <t>000 20249999000000150</t>
  </si>
  <si>
    <t>Прочие межбюджетные трансферты, передаваемые бюджетам сельских поселений</t>
  </si>
  <si>
    <t>000 20249999100000150</t>
  </si>
  <si>
    <t>ВОЗВРАТ ОСТАТКОВ СУБСИДИЙ, СУБВЕНЦИЙ И ИНЫХ МЕЖБЮДЖЕТНЫХ ТРАНСФЕРТОВ, ИМЕЮЩИХ ЦЕЛЕВОЕ НАЗНАЧЕНИЕ, ПРОШЛЫХ ЛЕТ</t>
  </si>
  <si>
    <t>000 21900000000000000</t>
  </si>
  <si>
    <t>Возврат остатков субсидий, субвенций и иных межбюджетных трансфертов, имеющих целевое назначение, прошлых лет из бюджетов сельских поселений</t>
  </si>
  <si>
    <t>000 21900000100000150</t>
  </si>
  <si>
    <t>Возврат прочих остатков субсидий, субвенций и иных межбюджетных трансфертов, имеющих целевое назначение, прошлых лет из бюджетов сельских поселений</t>
  </si>
  <si>
    <t>000 21960010100000150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</si>
  <si>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</si>
  <si>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</si>
  <si>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</si>
  <si>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</si>
  <si>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</si>
  <si>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</si>
  <si>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БОГУРАЕВСКОГО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</si>
  <si>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</si>
  <si>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</si>
  <si>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</si>
  <si>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</si>
  <si>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</si>
  <si>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>Муниципальная программа Богураевского сельского поселения «Управление муниципальными финансами и создание условий для эффективного управления муниципальными финансами»</t>
  </si>
  <si>
    <t xml:space="preserve">951 0104 0700000000 000 </t>
  </si>
  <si>
    <t>Подпрограмма «Совершенствование системы предоставления межбюджетных трансфертов из местного бюджета»</t>
  </si>
  <si>
    <t xml:space="preserve">951 0104 0740000000 000 </t>
  </si>
  <si>
    <t>Комплекс процессных мероприятий «Информационное обеспечение и организация бюджетного процесса»</t>
  </si>
  <si>
    <t xml:space="preserve">951 0104 0740200000 000 </t>
  </si>
  <si>
    <t>Расходы на выплаты по оплате труда работников органов местного самоуправления Богураевского сельского поселения</t>
  </si>
  <si>
    <t xml:space="preserve">951 0104 0740200110 000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</si>
  <si>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</si>
  <si>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951 0104 0740200110 100 </t>
  </si>
  <si>
    <t>Расходы на выплаты персоналу государственных (муниципальных) органов</t>
  </si>
  <si>
    <t xml:space="preserve">951 0104 0740200110 120 </t>
  </si>
  <si>
    <t>Фонд оплаты труда государственных (муниципальных) органов</t>
  </si>
  <si>
    <t xml:space="preserve">951 0104 0740200110 121 </t>
  </si>
  <si>
    <t>Иные выплаты персоналу государственных (муниципальных) органов, за исключением фонда оплаты труда</t>
  </si>
  <si>
    <t xml:space="preserve">951 0104 0740200110 122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</si>
  <si>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</si>
  <si>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951 0104 0740200110 129 </t>
  </si>
  <si>
    <t>Расходы на обеспечение функций органов местного самоуправления Богураевского сельского поселения</t>
  </si>
  <si>
    <t xml:space="preserve">951 0104 0740200190 000 </t>
  </si>
  <si>
    <t xml:space="preserve">951 0104 0740200190 100 </t>
  </si>
  <si>
    <t xml:space="preserve">951 0104 0740200190 120 </t>
  </si>
  <si>
    <t xml:space="preserve">951 0104 0740200190 122 </t>
  </si>
  <si>
    <t>Закупка товаров, работ и услуг для обеспечения государственных (муниципальных) нужд</t>
  </si>
  <si>
    <t xml:space="preserve">951 0104 0740200190 200 </t>
  </si>
  <si>
    <t>Иные закупки товаров, работ и услуг для обеспечения государственных (муниципальных) нужд</t>
  </si>
  <si>
    <t xml:space="preserve">951 0104 0740200190 240 </t>
  </si>
  <si>
    <t>Прочая закупка товаров, работ и услуг</t>
  </si>
  <si>
    <t xml:space="preserve">951 0104 0740200190 244 </t>
  </si>
  <si>
    <t>Закупка энергетических ресурсов</t>
  </si>
  <si>
    <t xml:space="preserve">951 0104 0740200190 247 </t>
  </si>
  <si>
    <t>Иные бюджетные ассигнования</t>
  </si>
  <si>
    <t xml:space="preserve">951 0104 0740200190 800 </t>
  </si>
  <si>
    <t>Уплата налогов, сборов и иных платежей</t>
  </si>
  <si>
    <t xml:space="preserve">951 0104 0740200190 850 </t>
  </si>
  <si>
    <t>Уплата налога на имущество организаций и земельного налога</t>
  </si>
  <si>
    <t xml:space="preserve">951 0104 0740200190 851 </t>
  </si>
  <si>
    <t>Уплата прочих налогов, сборов</t>
  </si>
  <si>
    <t xml:space="preserve">951 0104 0740200190 852 </t>
  </si>
  <si>
    <t>Уплата иных платежей</t>
  </si>
  <si>
    <t xml:space="preserve">951 0104 0740200190 853 </t>
  </si>
  <si>
    <t>Иные межбюджетные трансферты на организацию исполнительно-распорядительных функций, связанных с реализацией переданных полномочий органов местного самоуправления поселений органам местного самоуправления муниципального района в области архитектуры и градостроительства</t>
  </si>
  <si>
    <t xml:space="preserve">951 0104 0740287030 000 </t>
  </si>
  <si>
    <t>Межбюджетные трансферты</t>
  </si>
  <si>
    <t xml:space="preserve">951 0104 0740287030 500 </t>
  </si>
  <si>
    <t xml:space="preserve">951 0104 0740287030 540 </t>
  </si>
  <si>
    <t>Иные межбюджетные трансферты на организацию исполнительно-распорядительных функций, связанных с реализацией переданных полномочий органов местного самоуправления поселений органам местного самоуправления муниципального района по организации обеспечения малоимущих граждан, проживающих в поселении и нуждающихся в улучшении жилищных условий, жилыми помещениями в соответствии с жилищным законодательством</t>
  </si>
  <si>
    <t xml:space="preserve">951 0104 0740287040 000 </t>
  </si>
  <si>
    <t xml:space="preserve">951 0104 0740287040 500 </t>
  </si>
  <si>
    <t xml:space="preserve">951 0104 0740287040 540 </t>
  </si>
  <si>
    <t>Муниципальная программа Богураевского сельского поселения «Энергоэффективность и развитие энергетики»</t>
  </si>
  <si>
    <t xml:space="preserve">951 0104 0900000000 000 </t>
  </si>
  <si>
    <t xml:space="preserve">951 0104 0940000000 000 </t>
  </si>
  <si>
    <t>Комплекс процессных мероприятий «Энергосбережение и повышение энергетической эффективности учреждений органов местного самоуправления и в муниципальных бюджетных учреждениях»</t>
  </si>
  <si>
    <t xml:space="preserve">951 0104 0940100000 000 </t>
  </si>
  <si>
    <t>Расходы на реализацию комплекса энергоресурсосберегающих мероприятий</t>
  </si>
  <si>
    <t xml:space="preserve">951 0104 0940128200 000 </t>
  </si>
  <si>
    <t xml:space="preserve">951 0104 0940128200 200 </t>
  </si>
  <si>
    <t xml:space="preserve">951 0104 0940128200 240 </t>
  </si>
  <si>
    <t xml:space="preserve">951 0104 0940128200 244 </t>
  </si>
  <si>
    <t>Муниципальная программа Богураевского сельского поселения «Муниципальная политика»</t>
  </si>
  <si>
    <t xml:space="preserve">951 0104 1000000000 000 </t>
  </si>
  <si>
    <t xml:space="preserve">951 0104 1040000000 000 </t>
  </si>
  <si>
    <t>Комплекс процессных мероприятий «Обеспечение реализации муниципальной программы Богураевского сельского поселения «Муниципальная политика»</t>
  </si>
  <si>
    <t xml:space="preserve">951 0104 1040200000 000 </t>
  </si>
  <si>
    <t>Расходы на мероприятия по диспансеризации муниципальных служащих Богураевского сельского поселения</t>
  </si>
  <si>
    <t xml:space="preserve">951 0104 1040221010 000 </t>
  </si>
  <si>
    <t xml:space="preserve">951 0104 1040221010 200 </t>
  </si>
  <si>
    <t xml:space="preserve">951 0104 1040221010 240 </t>
  </si>
  <si>
    <t xml:space="preserve">951 0104 1040221010 244 </t>
  </si>
  <si>
    <t>Реализация функций органов местного самоуправления Богураевского сельского поселения</t>
  </si>
  <si>
    <t xml:space="preserve">951 0104 9900000000 000 </t>
  </si>
  <si>
    <t>Иные непрограммные мероприятия</t>
  </si>
  <si>
    <t xml:space="preserve">951 0104 9990000000 000 </t>
  </si>
  <si>
    <t>Расхода на оуществление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</t>
  </si>
  <si>
    <t xml:space="preserve">951 0104 9990072390 000 </t>
  </si>
  <si>
    <t xml:space="preserve">951 0104 9990072390 200 </t>
  </si>
  <si>
    <t xml:space="preserve">951 0104 9990072390 240 </t>
  </si>
  <si>
    <t xml:space="preserve">951 0104 9990072390 244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</si>
  <si>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</si>
  <si>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951 0106 0000000000 000 </t>
  </si>
  <si>
    <t xml:space="preserve">951 0106 0700000000 000 </t>
  </si>
  <si>
    <t xml:space="preserve">951 0106 0740000000 000 </t>
  </si>
  <si>
    <t xml:space="preserve">951 0106 0740200000 000 </t>
  </si>
  <si>
    <t>Иные межбюджетные трансферты на финансирование расходов, связанных с передачей полномочий органов местного самоуправления поселений органам местного самоуправления муниципального района по осуществлению  внутреннего муниципального финансового контроля</t>
  </si>
  <si>
    <t xml:space="preserve">951 0106 0740287050 000 </t>
  </si>
  <si>
    <t xml:space="preserve">951 0106 0740287050 500 </t>
  </si>
  <si>
    <t xml:space="preserve">951 0106 0740287050 540 </t>
  </si>
  <si>
    <t xml:space="preserve">951 0106 9900000000 000 </t>
  </si>
  <si>
    <t xml:space="preserve">951 0106 9990000000 000 </t>
  </si>
  <si>
    <t>Иные межбюджетные трансферты на финансирование расходов, связанных с передачей полномочий органов местного самоуправления поселений органам местного самоуправления муниципального района по осуществлению внешнего муниципального финансового контроля</t>
  </si>
  <si>
    <t xml:space="preserve">951 0106 9990087070 000 </t>
  </si>
  <si>
    <t xml:space="preserve">951 0106 9990087070 500 </t>
  </si>
  <si>
    <t xml:space="preserve">951 0106 9990087070 540 </t>
  </si>
  <si>
    <t>Резервные фонды</t>
  </si>
  <si>
    <t xml:space="preserve">951 0111 0000000000 000 </t>
  </si>
  <si>
    <t xml:space="preserve">951 0111 9900000000 000 </t>
  </si>
  <si>
    <t>Финансовое обеспечение непредвиденных расходов</t>
  </si>
  <si>
    <t xml:space="preserve">951 0111 9910000000 000 </t>
  </si>
  <si>
    <t>Резервный фонд Администрации Богураевского сельского поселения на финансовое обеспечение непредвиденных расходов</t>
  </si>
  <si>
    <t xml:space="preserve">951 0111 9910097710 000 </t>
  </si>
  <si>
    <t xml:space="preserve">951 0111 9910097710 800 </t>
  </si>
  <si>
    <t>Резервные средства</t>
  </si>
  <si>
    <t xml:space="preserve">951 0111 9910097710 870 </t>
  </si>
  <si>
    <t>Другие общегосударственные вопросы</t>
  </si>
  <si>
    <t xml:space="preserve">951 0113 0000000000 000 </t>
  </si>
  <si>
    <t>Муниципальная программа Богураевского сельского поселения «Обеспечение общественного порядка и противодействие преступности»</t>
  </si>
  <si>
    <t xml:space="preserve">951 0113 0300000000 000 </t>
  </si>
  <si>
    <t xml:space="preserve">951 0113 0340000000 000 </t>
  </si>
  <si>
    <t>Комплекс процессных мероприятий «Противодействие коррупции на территории Богураевского сельского поселения»</t>
  </si>
  <si>
    <t xml:space="preserve">951 0113 0340100000 000 </t>
  </si>
  <si>
    <t>Расходы на мероприятия по противодействию коррупции</t>
  </si>
  <si>
    <t xml:space="preserve">951 0113 0340128050 000 </t>
  </si>
  <si>
    <t xml:space="preserve">951 0113 0340128050 200 </t>
  </si>
  <si>
    <t xml:space="preserve">951 0113 0340128050 240 </t>
  </si>
  <si>
    <t xml:space="preserve">951 0113 0340128050 244 </t>
  </si>
  <si>
    <t>Комплекс процессных мероприятий «Профилактика экстремизма и терроризма на территории Богураевского сельского поселения»</t>
  </si>
  <si>
    <t xml:space="preserve">951 0113 0340200000 000 </t>
  </si>
  <si>
    <t>Расходы на мероприятия по профилактике экстремизма и терроризма</t>
  </si>
  <si>
    <t xml:space="preserve">951 0113 0340228060 000 </t>
  </si>
  <si>
    <t xml:space="preserve">951 0113 0340228060 200 </t>
  </si>
  <si>
    <t xml:space="preserve">951 0113 0340228060 240 </t>
  </si>
  <si>
    <t xml:space="preserve">951 0113 0340228060 244 </t>
  </si>
  <si>
    <t>Комплекс процессных мероприятий «Комплексные меры противодействия злоупотреблению наркотиками и их незаконному обороту»</t>
  </si>
  <si>
    <t xml:space="preserve">951 0113 0340300000 000 </t>
  </si>
  <si>
    <t>Расходы на мероприятия по профилактике злоупотреблению наркотикам и их незаконному обороту</t>
  </si>
  <si>
    <t xml:space="preserve">951 0113 0340328070 000 </t>
  </si>
  <si>
    <t xml:space="preserve">951 0113 0340328070 200 </t>
  </si>
  <si>
    <t xml:space="preserve">951 0113 0340328070 240 </t>
  </si>
  <si>
    <t xml:space="preserve">951 0113 0340328070 244 </t>
  </si>
  <si>
    <t xml:space="preserve">951 0113 1000000000 000 </t>
  </si>
  <si>
    <t xml:space="preserve">951 0113 1040000000 000 </t>
  </si>
  <si>
    <t xml:space="preserve">951 0113 1040200000 000 </t>
  </si>
  <si>
    <t>Информационное освещение деятельности органов местного самоуправления</t>
  </si>
  <si>
    <t xml:space="preserve">951 0113 1040228020 000 </t>
  </si>
  <si>
    <t xml:space="preserve">951 0113 1040228020 200 </t>
  </si>
  <si>
    <t xml:space="preserve">951 0113 1040228020 240 </t>
  </si>
  <si>
    <t xml:space="preserve">951 0113 1040228020 244 </t>
  </si>
  <si>
    <t>Организация официального размещения (обнародования) нормативных правовых актов и иной правовой информации на официальном сайте Богураевского сельского поселения</t>
  </si>
  <si>
    <t xml:space="preserve">951 0113 1040228230 000 </t>
  </si>
  <si>
    <t xml:space="preserve">951 0113 1040228230 200 </t>
  </si>
  <si>
    <t xml:space="preserve">951 0113 1040228230 240 </t>
  </si>
  <si>
    <t xml:space="preserve">951 0113 1040228230 244 </t>
  </si>
  <si>
    <t>Официальная публикация муниципальных правовых актов, проектов правовых актов поселения</t>
  </si>
  <si>
    <t xml:space="preserve">951 0113 1040228240 000 </t>
  </si>
  <si>
    <t xml:space="preserve">951 0113 1040228240 200 </t>
  </si>
  <si>
    <t xml:space="preserve">951 0113 1040228240 240 </t>
  </si>
  <si>
    <t xml:space="preserve">951 0113 1040228240 244 </t>
  </si>
  <si>
    <t>Расходы на мероприятия по освещению деятельности ассоциации «Совет муниципальных образований Ростовской области»</t>
  </si>
  <si>
    <t xml:space="preserve">951 0113 1040228250 000 </t>
  </si>
  <si>
    <t xml:space="preserve">951 0113 1040228250 800 </t>
  </si>
  <si>
    <t xml:space="preserve">951 0113 1040228250 850 </t>
  </si>
  <si>
    <t xml:space="preserve">951 0113 1040228250 853 </t>
  </si>
  <si>
    <t>Муниципальная программа Богураевского сельского поселения «Управление муниципальным имуществом»</t>
  </si>
  <si>
    <t xml:space="preserve">951 0113 1400000000 000 </t>
  </si>
  <si>
    <t xml:space="preserve">951 0113 1440000000 000 </t>
  </si>
  <si>
    <t>Комплекс процессных мероприятий «Повышение эффективности управления муниципальным имуществом и приватизации»</t>
  </si>
  <si>
    <t xml:space="preserve">951 0113 1440100000 000 </t>
  </si>
  <si>
    <t>Оценка муниципального имущества, признание прав и регулирование отношений по муниципальной собственности Богураевского сельского поселения</t>
  </si>
  <si>
    <t xml:space="preserve">951 0113 1440128350 000 </t>
  </si>
  <si>
    <t xml:space="preserve">951 0113 1440128350 200 </t>
  </si>
  <si>
    <t xml:space="preserve">951 0113 1440128350 240 </t>
  </si>
  <si>
    <t xml:space="preserve">951 0113 1440128350 244 </t>
  </si>
  <si>
    <t xml:space="preserve">951 0113 9900000000 000 </t>
  </si>
  <si>
    <t xml:space="preserve">951 0113 9910000000 000 </t>
  </si>
  <si>
    <t xml:space="preserve">951 0113 9910097710 000 </t>
  </si>
  <si>
    <t xml:space="preserve">951 0113 9910097710 200 </t>
  </si>
  <si>
    <t xml:space="preserve">951 0113 9910097710 240 </t>
  </si>
  <si>
    <t xml:space="preserve">951 0113 9910097710 244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</si>
  <si>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</si>
  <si>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</si>
  <si>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</si>
  <si>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</si>
  <si>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951 0203 9900000000 000 </t>
  </si>
  <si>
    <t xml:space="preserve">951 0203 9990000000 000 </t>
  </si>
  <si>
    <t>Расходы на осуществление первичного воинского учета на территориях, где отсутствуют военные комиссариаты</t>
  </si>
  <si>
    <t xml:space="preserve">951 0203 9990051180 000 </t>
  </si>
  <si>
    <t xml:space="preserve">951 0203 9990051180 100 </t>
  </si>
  <si>
    <t xml:space="preserve">951 0203 9990051180 120 </t>
  </si>
  <si>
    <t xml:space="preserve">951 0203 9990051180 121 </t>
  </si>
  <si>
    <t xml:space="preserve">951 0203 9990051180 129 </t>
  </si>
  <si>
    <t xml:space="preserve">951 0203 9990051180 200 </t>
  </si>
  <si>
    <t xml:space="preserve">951 0203 9990051180 240 </t>
  </si>
  <si>
    <t xml:space="preserve">951 0203 9990051180 244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</si>
  <si>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</si>
  <si>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</si>
  <si>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</si>
  <si>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</si>
  <si>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>Муниципальная программа Богураевского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</si>
  <si>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951 0310 0400000000 000 </t>
  </si>
  <si>
    <t xml:space="preserve">951 0310 0440000000 000 </t>
  </si>
  <si>
    <t>Комплекс процессных мероприятий «Пожарная безопасность»</t>
  </si>
  <si>
    <t xml:space="preserve">951 0310 0440100000 000 </t>
  </si>
  <si>
    <t>Расходы на мероприятия по обеспечению первичных мер пожарной безопасности</t>
  </si>
  <si>
    <t xml:space="preserve">951 0310 0440128080 000 </t>
  </si>
  <si>
    <t xml:space="preserve">951 0310 0440128080 200 </t>
  </si>
  <si>
    <t xml:space="preserve">951 0310 0440128080 240 </t>
  </si>
  <si>
    <t xml:space="preserve">951 0310 0440128080 244 </t>
  </si>
  <si>
    <t>Другие вопросы в области национальной безопасности и правоохранительной деятельности</t>
  </si>
  <si>
    <t xml:space="preserve">951 0314 0000000000 000 </t>
  </si>
  <si>
    <t xml:space="preserve">951 0314 0400000000 000 </t>
  </si>
  <si>
    <t xml:space="preserve">951 0314 0440000000 000 </t>
  </si>
  <si>
    <t>Комплекс процессных мероприятий «Защита населения от чрезвычайных ситуаций»</t>
  </si>
  <si>
    <t xml:space="preserve">951 0314 0440200000 000 </t>
  </si>
  <si>
    <t>Расходы на мероприятия по обеспечению первичных мер при защите населения при чрезвычайных ситуациях в мирное и военное время</t>
  </si>
  <si>
    <t xml:space="preserve">951 0314 0440228110 000 </t>
  </si>
  <si>
    <t xml:space="preserve">951 0314 0440228110 200 </t>
  </si>
  <si>
    <t xml:space="preserve">951 0314 0440228110 240 </t>
  </si>
  <si>
    <t xml:space="preserve">951 0314 0440228110 244 </t>
  </si>
  <si>
    <t xml:space="preserve">951 0314 9900000000 000 </t>
  </si>
  <si>
    <t xml:space="preserve">951 0314 9910000000 000 </t>
  </si>
  <si>
    <t xml:space="preserve">951 0314 9910097710 000 </t>
  </si>
  <si>
    <t xml:space="preserve">951 0314 9910097710 200 </t>
  </si>
  <si>
    <t xml:space="preserve">951 0314 9910097710 240 </t>
  </si>
  <si>
    <t xml:space="preserve">951 0314 9910097710 244 </t>
  </si>
  <si>
    <t>НАЦИОНАЛЬНАЯ ЭКОНОМИКА</t>
  </si>
  <si>
    <t xml:space="preserve">951 0400 0000000000 000 </t>
  </si>
  <si>
    <t>Топливно-энергетический комплекс</t>
  </si>
  <si>
    <t xml:space="preserve">951 0402 0000000000 000 </t>
  </si>
  <si>
    <t>Муниципальная программа Богураевского сельского поселения «Обеспечение качественными жилищно-коммунальными услугами населения Богураевского сельского поселения»</t>
  </si>
  <si>
    <t xml:space="preserve">951 0402 0200000000 000 </t>
  </si>
  <si>
    <t xml:space="preserve">951 0402 0240000000 000 </t>
  </si>
  <si>
    <t>Комплекс процессных мероприятий "Создание условий для обеспечения качественными коммунальными услугами населения Богураевского сельского поселения"</t>
  </si>
  <si>
    <t xml:space="preserve">951 0402 0240200000 000 </t>
  </si>
  <si>
    <t>Субсидия на возмещение предприятиям жилищно-коммунального хозяйства части платы граждан за коммунальные услуги по теплоснабжению и горячему водоснабжению</t>
  </si>
  <si>
    <t xml:space="preserve">951 0402 02402SТ100 000 </t>
  </si>
  <si>
    <t xml:space="preserve">951 0402 02402SТ100 800 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</si>
  <si>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</si>
  <si>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 xml:space="preserve">951 0402 02402SТ100 810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</si>
  <si>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</si>
  <si>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 xml:space="preserve">951 0402 02402SТ100 811 </t>
  </si>
  <si>
    <t>Дорожное хозяйство (дорожные фонды)</t>
  </si>
  <si>
    <t xml:space="preserve">951 0409 0000000000 000 </t>
  </si>
  <si>
    <t>Муниципальная программа Богураевского сельского поселения «Развитие транспортной системы»</t>
  </si>
  <si>
    <t xml:space="preserve">951 0409 0800000000 000 </t>
  </si>
  <si>
    <t xml:space="preserve">951 0409 0840000000 000 </t>
  </si>
  <si>
    <t>Комплекс процессных мероприятий "Капитальный ремонт, ремонт и содержание автомобильных дорог общего пользования местного значения и искусственных сооружений на них"</t>
  </si>
  <si>
    <t xml:space="preserve">951 0409 0840100000 000 </t>
  </si>
  <si>
    <t>Содержание и ремонт автомобильных дорог общего пользования местного значения и искусственных дорожных сооружений на них</t>
  </si>
  <si>
    <t xml:space="preserve">951 0409 084019Д140 000 </t>
  </si>
  <si>
    <t xml:space="preserve">951 0409 084019Д140 200 </t>
  </si>
  <si>
    <t xml:space="preserve">951 0409 084019Д140 240 </t>
  </si>
  <si>
    <t xml:space="preserve">951 0409 084019Д140 244 </t>
  </si>
  <si>
    <t>Комплекс процессных мероприятий «Безопасность дорожного движения»</t>
  </si>
  <si>
    <t xml:space="preserve">951 0409 0840200000 000 </t>
  </si>
  <si>
    <t xml:space="preserve">951 0409 084029Д140 000 </t>
  </si>
  <si>
    <t xml:space="preserve">951 0409 084029Д140 200 </t>
  </si>
  <si>
    <t xml:space="preserve">951 0409 084029Д140 240 </t>
  </si>
  <si>
    <t xml:space="preserve">951 0409 084029Д140 244 </t>
  </si>
  <si>
    <t>Другие вопросы в области национальной экономики</t>
  </si>
  <si>
    <t xml:space="preserve">951 0412 0000000000 000 </t>
  </si>
  <si>
    <t xml:space="preserve">951 0412 1400000000 000 </t>
  </si>
  <si>
    <t xml:space="preserve">951 0412 1440000000 000 </t>
  </si>
  <si>
    <t xml:space="preserve">951 0412 1440100000 000 </t>
  </si>
  <si>
    <t xml:space="preserve">951 0412 1440128350 000 </t>
  </si>
  <si>
    <t xml:space="preserve">951 0412 1440128350 200 </t>
  </si>
  <si>
    <t xml:space="preserve">951 0412 1440128350 240 </t>
  </si>
  <si>
    <t xml:space="preserve">951 0412 1440128350 244 </t>
  </si>
  <si>
    <t>ЖИЛИЩНО-КОММУНАЛЬНОЕ ХОЗЯЙСТВО</t>
  </si>
  <si>
    <t xml:space="preserve">951 0500 0000000000 000 </t>
  </si>
  <si>
    <t>Жилищное хозяйство</t>
  </si>
  <si>
    <t xml:space="preserve">951 0501 0000000000 000 </t>
  </si>
  <si>
    <t xml:space="preserve">951 0501 0200000000 000 </t>
  </si>
  <si>
    <t xml:space="preserve">951 0501 0240000000 000 </t>
  </si>
  <si>
    <t>Комплекс процессных мероприятий «Развитие жилищного хозяйства на территории Богураевского сельского поселения»</t>
  </si>
  <si>
    <t xml:space="preserve">951 0501 0240100000 000 </t>
  </si>
  <si>
    <t>Расходы на капитальный ремонт муниципального жилищного фонда и изготовление технической документации на муниципальные квартиры</t>
  </si>
  <si>
    <t xml:space="preserve">951 0501 0240128010 000 </t>
  </si>
  <si>
    <t xml:space="preserve">951 0501 0240128010 200 </t>
  </si>
  <si>
    <t xml:space="preserve">951 0501 0240128010 240 </t>
  </si>
  <si>
    <t xml:space="preserve">951 0501 0240128010 244 </t>
  </si>
  <si>
    <t>Муниципальная программа "Переселение граждан из многоквартирных домов, признанных аварийными после 1 января 2012г., в 2019-2030 годых"</t>
  </si>
  <si>
    <t xml:space="preserve">951 0501 1300000000 000 </t>
  </si>
  <si>
    <t xml:space="preserve">951 0501 1320000000 000 </t>
  </si>
  <si>
    <t>Муниципальный проект «Переселение граждан из аварийного жилищного фонда»</t>
  </si>
  <si>
    <t xml:space="preserve">951 0501 1320100000 000 </t>
  </si>
  <si>
    <t>Расходы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 за счет средств, поступивших от публично-правовой компании «Фонд развития территорий»</t>
  </si>
  <si>
    <t xml:space="preserve">951 0501 1320167483 000 </t>
  </si>
  <si>
    <t>Капитальные вложения в объекты государственной (муниципальной) собственности</t>
  </si>
  <si>
    <t xml:space="preserve">951 0501 1320167483 400 </t>
  </si>
  <si>
    <t>Бюджетные инвестиции</t>
  </si>
  <si>
    <t xml:space="preserve">951 0501 1320167483 410 </t>
  </si>
  <si>
    <t>Бюджетные инвестиции на приобретение объектов недвижимого имущества в государственную (муниципальную) собственность</t>
  </si>
  <si>
    <t xml:space="preserve">951 0501 1320167483 412 </t>
  </si>
  <si>
    <t>Коммунальное хозяйство</t>
  </si>
  <si>
    <t xml:space="preserve">951 0502 0000000000 000 </t>
  </si>
  <si>
    <t xml:space="preserve">951 0502 0200000000 000 </t>
  </si>
  <si>
    <t xml:space="preserve">951 0502 0240000000 000 </t>
  </si>
  <si>
    <t xml:space="preserve">951 0502 0240200000 000 </t>
  </si>
  <si>
    <t>Мероприятия по созданию условий для обеспечения качественными коммунальными услугами</t>
  </si>
  <si>
    <t xml:space="preserve">951 0502 0240228360 000 </t>
  </si>
  <si>
    <t xml:space="preserve">951 0502 0240228360 200 </t>
  </si>
  <si>
    <t xml:space="preserve">951 0502 0240228360 240 </t>
  </si>
  <si>
    <t xml:space="preserve">951 0502 0240228360 244 </t>
  </si>
  <si>
    <t xml:space="preserve">951 0502 0240228360 247 </t>
  </si>
  <si>
    <t>Муниципальная программа Богураевского сельского поселения"Охрана окружающей среды и рациональное природопользование"</t>
  </si>
  <si>
    <t xml:space="preserve">951 0502 1200000000 000 </t>
  </si>
  <si>
    <t xml:space="preserve">951 0502 1220000000 000 </t>
  </si>
  <si>
    <t>Муниципальный проект "Ликвидация объектов накопленного вреда на территории Богураевского сельского поселения"</t>
  </si>
  <si>
    <t xml:space="preserve">951 0502 1220200000 000 </t>
  </si>
  <si>
    <t>Расходы на обустройство (создание) мест (площадок) накопления (в том числе раздельного накопления) твердых коммунальных отходов и приобретение контейнеров и/или бункеров для накопления твердых коммунальных отходов и/или крупногабаритных отходов</t>
  </si>
  <si>
    <t xml:space="preserve">951 0502 12202S4810 000 </t>
  </si>
  <si>
    <t xml:space="preserve">951 0502 12202S4810 200 </t>
  </si>
  <si>
    <t xml:space="preserve">951 0502 12202S4810 240 </t>
  </si>
  <si>
    <t xml:space="preserve">951 0502 12202S4810 244 </t>
  </si>
  <si>
    <t>Благоустройство</t>
  </si>
  <si>
    <t xml:space="preserve">951 0503 0000000000 000 </t>
  </si>
  <si>
    <t xml:space="preserve">951 0503 0900000000 000 </t>
  </si>
  <si>
    <t xml:space="preserve">951 0503 0940000000 000 </t>
  </si>
  <si>
    <t xml:space="preserve">951 0503 0940100000 000 </t>
  </si>
  <si>
    <t xml:space="preserve">951 0503 0940128200 000 </t>
  </si>
  <si>
    <t xml:space="preserve">951 0503 0940128200 200 </t>
  </si>
  <si>
    <t xml:space="preserve">951 0503 0940128200 240 </t>
  </si>
  <si>
    <t xml:space="preserve">951 0503 0940128200 244 </t>
  </si>
  <si>
    <t>Муниципальная программа Богураевскогосельского поселения "Формирование комфортной городской среды на территории Богураевского сельского поселения"</t>
  </si>
  <si>
    <t xml:space="preserve">951 0503 1500000000 000 </t>
  </si>
  <si>
    <t xml:space="preserve">951 0503 1540000000 000 </t>
  </si>
  <si>
    <t>Комплекс процессных мероприятий «Основные направления благоустройства территории»</t>
  </si>
  <si>
    <t xml:space="preserve">951 0503 1540100000 000 </t>
  </si>
  <si>
    <t>Расходы на уличное (наружное) освещение территории</t>
  </si>
  <si>
    <t xml:space="preserve">951 0503 1540128260 000 </t>
  </si>
  <si>
    <t xml:space="preserve">951 0503 1540128260 200 </t>
  </si>
  <si>
    <t xml:space="preserve">951 0503 1540128260 240 </t>
  </si>
  <si>
    <t xml:space="preserve">951 0503 1540128260 247 </t>
  </si>
  <si>
    <t>Расходы на обеспечение мероприятий по озеленению территории</t>
  </si>
  <si>
    <t xml:space="preserve">951 0503 1540128280 000 </t>
  </si>
  <si>
    <t xml:space="preserve">951 0503 1540128280 200 </t>
  </si>
  <si>
    <t xml:space="preserve">951 0503 1540128280 240 </t>
  </si>
  <si>
    <t xml:space="preserve">951 0503 1540128280 244 </t>
  </si>
  <si>
    <t>Расходы на обеспечение мероприятий по содержанию мест захоронения</t>
  </si>
  <si>
    <t xml:space="preserve">951 0503 1540128290 000 </t>
  </si>
  <si>
    <t xml:space="preserve">951 0503 1540128290 200 </t>
  </si>
  <si>
    <t xml:space="preserve">951 0503 1540128290 240 </t>
  </si>
  <si>
    <t xml:space="preserve">951 0503 1540128290 244 </t>
  </si>
  <si>
    <t>Расходы на реализацию прочих мероприятий по благоустройству территории</t>
  </si>
  <si>
    <t xml:space="preserve">951 0503 1540128310 000 </t>
  </si>
  <si>
    <t xml:space="preserve">951 0503 1540128310 200 </t>
  </si>
  <si>
    <t xml:space="preserve">951 0503 1540128310 240 </t>
  </si>
  <si>
    <t xml:space="preserve">951 0503 1540128310 244 </t>
  </si>
  <si>
    <t xml:space="preserve">951 0503 9900000000 000 </t>
  </si>
  <si>
    <t xml:space="preserve">951 0503 9910000000 000 </t>
  </si>
  <si>
    <t>Резервный фонд Администрации Белокалитвинского района на финансовое обеспечение непредвиденных расходов</t>
  </si>
  <si>
    <t xml:space="preserve">951 0503 9910097010 000 </t>
  </si>
  <si>
    <t xml:space="preserve">951 0503 9910097010 200 </t>
  </si>
  <si>
    <t xml:space="preserve">951 0503 9910097010 240 </t>
  </si>
  <si>
    <t xml:space="preserve">951 0503 9910097010 244 </t>
  </si>
  <si>
    <t>ОХРАНА ОКРУЖАЮЩЕЙ СРЕДЫ</t>
  </si>
  <si>
    <t xml:space="preserve">951 0600 0000000000 000 </t>
  </si>
  <si>
    <t>Другие вопросы в области охраны окружающей среды</t>
  </si>
  <si>
    <t xml:space="preserve">951 0605 0000000000 000 </t>
  </si>
  <si>
    <t xml:space="preserve">951 0605 1200000000 000 </t>
  </si>
  <si>
    <t xml:space="preserve">951 0605 1240000000 000 </t>
  </si>
  <si>
    <t>Комплекс процессных мероприятий «Формирование комплексной системы управления отходами и вторичными материалами на территории Богураевского сельского поселения»</t>
  </si>
  <si>
    <t xml:space="preserve">951 0605 1240100000 000 </t>
  </si>
  <si>
    <t>Расходы на обеспечение мероприятий по ликвидации несанкционированных свалок</t>
  </si>
  <si>
    <t xml:space="preserve">951 0605 1240186020 000 </t>
  </si>
  <si>
    <t xml:space="preserve">951 0605 1240186020 200 </t>
  </si>
  <si>
    <t xml:space="preserve">951 0605 1240186020 240 </t>
  </si>
  <si>
    <t xml:space="preserve">951 0605 1240186020 244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</si>
  <si>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</si>
  <si>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</si>
  <si>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</si>
  <si>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</si>
  <si>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951 0705 1000000000 000 </t>
  </si>
  <si>
    <t xml:space="preserve">951 0705 1040000000 000 </t>
  </si>
  <si>
    <t>Комплекс процессных мероприятий «Развитие муниципального управления и муниципальной службы в Богураевском сельском поселении, профессиональное развитие лиц, занятых в системе местного самоуправления»</t>
  </si>
  <si>
    <t xml:space="preserve">951 0705 1040100000 000 </t>
  </si>
  <si>
    <t>Обеспечение дополнительного профессионального образования и повышения квалификации кадров муниципального управления</t>
  </si>
  <si>
    <t xml:space="preserve">951 0705 1040128220 000 </t>
  </si>
  <si>
    <t xml:space="preserve">951 0705 1040128220 200 </t>
  </si>
  <si>
    <t xml:space="preserve">951 0705 1040128220 240 </t>
  </si>
  <si>
    <t xml:space="preserve">951 0705 1040128220 244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</si>
  <si>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</si>
  <si>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</si>
  <si>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</si>
  <si>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</si>
  <si>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Муниципальная программа Богураевского сельского поселения «Развитие культуры»</t>
  </si>
  <si>
    <t xml:space="preserve">951 0801 0500000000 000 </t>
  </si>
  <si>
    <t xml:space="preserve">951 0801 0520000000 000 </t>
  </si>
  <si>
    <t>Инициативный проект «Капитальный ремонт кровли здания Какичевского СДК, располорженного по адресу: Ростовская область, Белокалитвинский район, х. Какичев, ул. Центральная, 44»</t>
  </si>
  <si>
    <t xml:space="preserve">951 0801 0520100000 000 </t>
  </si>
  <si>
    <t>Расходы на реализацию инициативного проекта «Капитальный ремонт кровли здания Какичевского СДК, располорженного по адресу: Ростовская область, Белокалитвинский район, х. Какичев, ул. Центральная, 44»</t>
  </si>
  <si>
    <t xml:space="preserve">951 0801 05201S4641 000 </t>
  </si>
  <si>
    <t>Предоставление субсидий бюджетным, автономным учреждениям и иным некоммерческим организациям</t>
  </si>
  <si>
    <t xml:space="preserve">951 0801 05201S4641 600 </t>
  </si>
  <si>
    <t>Субсидии бюджетным учреждениям</t>
  </si>
  <si>
    <t xml:space="preserve">951 0801 05201S4641 610 </t>
  </si>
  <si>
    <t>Субсидии бюджетным учреждениям на иные цели</t>
  </si>
  <si>
    <t xml:space="preserve">951 0801 05201S4641 612 </t>
  </si>
  <si>
    <t xml:space="preserve">951 0801 0540000000 000 </t>
  </si>
  <si>
    <t>Комплекс процессных мероприятий «Создание условий для развития культуры»</t>
  </si>
  <si>
    <t xml:space="preserve">951 0801 0540100000 000 </t>
  </si>
  <si>
    <t>Расходы на обеспечение деятельности (оказание услуг) муниципальных учреждений Богураевского сельского поселения</t>
  </si>
  <si>
    <t xml:space="preserve">951 0801 0540100590 000 </t>
  </si>
  <si>
    <t xml:space="preserve">951 0801 0540100590 600 </t>
  </si>
  <si>
    <t xml:space="preserve">951 0801 0540100590 610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</si>
  <si>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</si>
  <si>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951 0801 0540100590 611 </t>
  </si>
  <si>
    <t>Иные межбюджетные трансферты на финансирование расходов, связанных с передачей полномочий органов местного самоуправления поселений органам местного самоуправления муниципального района в области культуры</t>
  </si>
  <si>
    <t xml:space="preserve">951 0801 0540187010 000 </t>
  </si>
  <si>
    <t xml:space="preserve">951 0801 0540187010 500 </t>
  </si>
  <si>
    <t xml:space="preserve">951 0801 0540187010 540 </t>
  </si>
  <si>
    <t xml:space="preserve">951 0801 9900000000 000 </t>
  </si>
  <si>
    <t xml:space="preserve">951 0801 9910000000 000 </t>
  </si>
  <si>
    <t xml:space="preserve">951 0801 9910097010 000 </t>
  </si>
  <si>
    <t xml:space="preserve">951 0801 9910097010 600 </t>
  </si>
  <si>
    <t xml:space="preserve">951 0801 9910097010 610 </t>
  </si>
  <si>
    <t xml:space="preserve">951 0801 9910097010 612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</si>
  <si>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</si>
  <si>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</si>
  <si>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</si>
  <si>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</si>
  <si>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951 1001 1000000000 000 </t>
  </si>
  <si>
    <t xml:space="preserve">951 1001 1040000000 000 </t>
  </si>
  <si>
    <t>Комплекс процессных мероприятий «Выплата муниципальной пенсии за выслугу лет лицам, замещавшим муниципальные должности и должности муниципальной службы»</t>
  </si>
  <si>
    <t xml:space="preserve">951 1001 1040300000 000 </t>
  </si>
  <si>
    <t>Выплата муниципальной пенсии за выслугу лет лицам, замещавшим муниципальные должности и должности муниципальной службы в поселении</t>
  </si>
  <si>
    <t xml:space="preserve">951 1001 1040318010 000 </t>
  </si>
  <si>
    <t>Социальное обеспечение и иные выплаты населению</t>
  </si>
  <si>
    <t xml:space="preserve">951 1001 1040318010 300 </t>
  </si>
  <si>
    <t>Публичные нормативные социальные выплаты гражданам</t>
  </si>
  <si>
    <t xml:space="preserve">951 1001 1040318010 310 </t>
  </si>
  <si>
    <t>Иные пенсии, социальные доплаты к пенсиям</t>
  </si>
  <si>
    <t xml:space="preserve">951 1001 1040318010 312 </t>
  </si>
  <si>
    <t>ФИЗИЧЕСКАЯ КУЛЬТУРА И СПОРТ</t>
  </si>
  <si>
    <t xml:space="preserve">951 1100 0000000000 000 </t>
  </si>
  <si>
    <t>Массовый спорт</t>
  </si>
  <si>
    <t xml:space="preserve">951 1102 0000000000 000 </t>
  </si>
  <si>
    <t>Муниципальная программа Богураевского сельского поселения «Развитие физической культуры и спорта»</t>
  </si>
  <si>
    <t xml:space="preserve">951 1102 0600000000 000 </t>
  </si>
  <si>
    <t xml:space="preserve">951 1102 0640000000 000 </t>
  </si>
  <si>
    <t>Комплекс процессных мероприятий «Развитие физической культуры и массового спорта Богураевского сельского поселения»</t>
  </si>
  <si>
    <t xml:space="preserve">951 1102 0640100000 000 </t>
  </si>
  <si>
    <t>Физкультурные и массовые спортивные мероприятия</t>
  </si>
  <si>
    <t xml:space="preserve">951 1102 0640128120 000 </t>
  </si>
  <si>
    <t xml:space="preserve">951 1102 0640128120 200 </t>
  </si>
  <si>
    <t xml:space="preserve">951 1102 0640128120 240 </t>
  </si>
  <si>
    <t xml:space="preserve">951 1102 0640128120 244 </t>
  </si>
  <si>
    <t>Результат исполнения бюджета (дефицит / профицит)</t>
  </si>
  <si>
    <t>450</t>
  </si>
  <si>
    <t xml:space="preserve">x                    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</si>
  <si>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</si>
  <si>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</si>
  <si>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</si>
  <si>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</si>
  <si>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</si>
  <si>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</si>
  <si>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</si>
  <si>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</si>
  <si>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</si>
  <si>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</si>
  <si>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</si>
  <si>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увеличение остатков средств, всего</t>
  </si>
  <si>
    <t>710</t>
  </si>
  <si>
    <t>000 01050000000000500</t>
  </si>
  <si>
    <t>Увеличение прочих остатков денежных средств бюджетов сельских поселений</t>
  </si>
  <si>
    <t>000 01050201100000510</t>
  </si>
  <si>
    <t>уменьшение остатков средств, всего</t>
  </si>
  <si>
    <t>000 01050000000000600</t>
  </si>
  <si>
    <t>Уменьшение прочих остатков денежных средств бюджетов сельских поселений</t>
  </si>
  <si>
    <t>000 01050201100000610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</si>
  <si>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</si>
  <si>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</si>
  <si>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</si>
  <si>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</si>
  <si>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</si>
  <si>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</si>
  <si>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</si>
  <si>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</si>
  <si>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</si>
  <si>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</si>
  <si>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</si>
  <si>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</si>
  <si>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</si>
  <si>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C:\117M01.txt</t>
  </si>
  <si>
    <t>Доходы/EXPORT_SRC_CODE</t>
  </si>
  <si>
    <t>Доходы/PERIOD</t>
  </si>
  <si>
    <t>Увеличение прочих остатков средств бюджетов</t>
  </si>
  <si>
    <t>000 01050200000000500</t>
  </si>
  <si>
    <t>Увеличение прочих остатков денежных средств бюджетов</t>
  </si>
  <si>
    <t>000 01050201000000510</t>
  </si>
  <si>
    <t>Уменьшение прочих остатков средств бюджетов</t>
  </si>
  <si>
    <t>000 01050200000000600</t>
  </si>
  <si>
    <t>Уменьшение прочих остатков денежных средств бюджетов</t>
  </si>
  <si>
    <t>000 01050201000000610</t>
  </si>
  <si>
    <t>Глава Администрации</t>
  </si>
  <si>
    <t>В.П. Белоконев</t>
  </si>
  <si>
    <t>Заведующий сектором экономики и финансов</t>
  </si>
  <si>
    <t>М.Ю. Пузанова</t>
  </si>
  <si>
    <t>Ведущий специалист по бухгалтерскому учету</t>
  </si>
  <si>
    <t>Е.Л. Колесникова</t>
  </si>
  <si>
    <t>"05"   мая  2025 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</si>
</sst>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&quot;г.&quot;"/>
    <numFmt numFmtId="165" formatCode="?"/>
  </numFmts>
  <fonts count="78" x14ac:knownFonts="1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1"/>
      <color indexed="8"/>
      <name val="Arial Cyr"/>
    </font>
    <font>
      <b/>
      <sz val="12"/>
      <color indexed="8"/>
      <name val="Arial Cyr"/>
    </font>
    <font>
      <sz val="12"/>
      <color indexed="8"/>
      <name val="Arial Cyr"/>
    </font>
    <font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  <charset val="204"/>
    </font>
    <font>
      <sz val="8"/>
      <name val="Arial Cy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48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72" fillId="2" borderId="1"/>
    <xf numFmtId="4" fontId="76" fillId="2" borderId="47">
      <alignment horizontal="right"/>
    </xf>
    <xf numFmtId="0" fontId="71" fillId="2" borderId="1"/>
  </cellStyleXfs>
  <cellXfs count="163">
    <xf numFmtId="0" fontId="0" fillId="0" borderId="0" xfId="0"/>
    <xf numFmtId="49" fontId="3" fillId="2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/>
    <xf numFmtId="0" fontId="19" fillId="2" borderId="18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1" fillId="2" borderId="19" xfId="0" applyFont="1" applyFill="1" applyBorder="1" applyAlignment="1">
      <alignment horizontal="center" vertical="center"/>
    </xf>
    <xf numFmtId="49" fontId="22" fillId="2" borderId="2" xfId="0" applyNumberFormat="1" applyFont="1" applyFill="1" applyBorder="1" applyAlignment="1">
      <alignment horizontal="center" vertical="center"/>
    </xf>
    <xf numFmtId="49" fontId="23" fillId="2" borderId="20" xfId="0" applyNumberFormat="1" applyFont="1" applyFill="1" applyBorder="1" applyAlignment="1">
      <alignment horizontal="center" vertical="center"/>
    </xf>
    <xf numFmtId="49" fontId="24" fillId="2" borderId="21" xfId="0" applyNumberFormat="1" applyFont="1" applyFill="1" applyBorder="1" applyAlignment="1">
      <alignment horizontal="center" vertical="center"/>
    </xf>
    <xf numFmtId="49" fontId="25" fillId="2" borderId="22" xfId="0" applyNumberFormat="1" applyFont="1" applyFill="1" applyBorder="1" applyAlignment="1">
      <alignment horizontal="left" wrapText="1"/>
    </xf>
    <xf numFmtId="49" fontId="26" fillId="2" borderId="23" xfId="0" applyNumberFormat="1" applyFont="1" applyFill="1" applyBorder="1" applyAlignment="1">
      <alignment horizontal="center" wrapText="1"/>
    </xf>
    <xf numFmtId="49" fontId="27" fillId="2" borderId="24" xfId="0" applyNumberFormat="1" applyFont="1" applyFill="1" applyBorder="1" applyAlignment="1">
      <alignment horizontal="center"/>
    </xf>
    <xf numFmtId="49" fontId="28" fillId="2" borderId="27" xfId="0" applyNumberFormat="1" applyFont="1" applyFill="1" applyBorder="1" applyAlignment="1">
      <alignment horizontal="left" wrapText="1"/>
    </xf>
    <xf numFmtId="49" fontId="29" fillId="2" borderId="28" xfId="0" applyNumberFormat="1" applyFont="1" applyFill="1" applyBorder="1" applyAlignment="1">
      <alignment horizontal="center" wrapText="1"/>
    </xf>
    <xf numFmtId="49" fontId="30" fillId="2" borderId="29" xfId="0" applyNumberFormat="1" applyFont="1" applyFill="1" applyBorder="1" applyAlignment="1">
      <alignment horizontal="center"/>
    </xf>
    <xf numFmtId="49" fontId="31" fillId="2" borderId="22" xfId="0" applyNumberFormat="1" applyFont="1" applyFill="1" applyBorder="1" applyAlignment="1">
      <alignment horizontal="left" wrapText="1"/>
    </xf>
    <xf numFmtId="49" fontId="32" fillId="2" borderId="23" xfId="0" applyNumberFormat="1" applyFont="1" applyFill="1" applyBorder="1" applyAlignment="1">
      <alignment horizontal="center" wrapText="1"/>
    </xf>
    <xf numFmtId="49" fontId="33" fillId="2" borderId="24" xfId="0" applyNumberFormat="1" applyFont="1" applyFill="1" applyBorder="1" applyAlignment="1">
      <alignment horizontal="center"/>
    </xf>
    <xf numFmtId="49" fontId="34" fillId="2" borderId="33" xfId="0" applyNumberFormat="1" applyFont="1" applyFill="1" applyBorder="1" applyAlignment="1">
      <alignment horizontal="left" wrapText="1"/>
    </xf>
    <xf numFmtId="49" fontId="35" fillId="2" borderId="15" xfId="0" applyNumberFormat="1" applyFont="1" applyFill="1" applyBorder="1" applyAlignment="1">
      <alignment horizontal="center" wrapText="1"/>
    </xf>
    <xf numFmtId="49" fontId="36" fillId="2" borderId="34" xfId="0" applyNumberFormat="1" applyFont="1" applyFill="1" applyBorder="1" applyAlignment="1">
      <alignment horizontal="center"/>
    </xf>
    <xf numFmtId="165" fontId="2" fillId="2" borderId="33" xfId="0" applyNumberFormat="1" applyFont="1" applyFill="1" applyBorder="1" applyAlignment="1">
      <alignment horizontal="left" wrapText="1"/>
    </xf>
    <xf numFmtId="0" fontId="37" fillId="2" borderId="35" xfId="0" applyFont="1" applyFill="1" applyBorder="1" applyAlignment="1">
      <alignment horizontal="left"/>
    </xf>
    <xf numFmtId="0" fontId="38" fillId="2" borderId="36" xfId="0" applyFont="1" applyFill="1" applyBorder="1" applyAlignment="1">
      <alignment horizontal="center"/>
    </xf>
    <xf numFmtId="49" fontId="39" fillId="2" borderId="36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left"/>
    </xf>
    <xf numFmtId="0" fontId="41" fillId="2" borderId="1" xfId="0" applyFont="1" applyFill="1" applyBorder="1"/>
    <xf numFmtId="49" fontId="42" fillId="2" borderId="1" xfId="0" applyNumberFormat="1" applyFont="1" applyFill="1" applyBorder="1"/>
    <xf numFmtId="0" fontId="49" fillId="2" borderId="38" xfId="0" applyFont="1" applyFill="1" applyBorder="1" applyAlignment="1">
      <alignment vertical="center" wrapText="1"/>
    </xf>
    <xf numFmtId="49" fontId="50" fillId="2" borderId="38" xfId="0" applyNumberFormat="1" applyFont="1" applyFill="1" applyBorder="1" applyAlignment="1">
      <alignment horizontal="center" vertical="center" wrapText="1"/>
    </xf>
    <xf numFmtId="49" fontId="51" fillId="2" borderId="14" xfId="0" applyNumberFormat="1" applyFont="1" applyFill="1" applyBorder="1" applyAlignment="1">
      <alignment vertical="center"/>
    </xf>
    <xf numFmtId="0" fontId="53" fillId="2" borderId="34" xfId="0" applyFont="1" applyFill="1" applyBorder="1" applyAlignment="1">
      <alignment vertical="center" wrapText="1"/>
    </xf>
    <xf numFmtId="49" fontId="54" fillId="2" borderId="34" xfId="0" applyNumberFormat="1" applyFont="1" applyFill="1" applyBorder="1" applyAlignment="1">
      <alignment horizontal="center" vertical="center" wrapText="1"/>
    </xf>
    <xf numFmtId="49" fontId="55" fillId="2" borderId="17" xfId="0" applyNumberFormat="1" applyFont="1" applyFill="1" applyBorder="1" applyAlignment="1">
      <alignment vertical="center"/>
    </xf>
    <xf numFmtId="49" fontId="56" fillId="2" borderId="19" xfId="0" applyNumberFormat="1" applyFont="1" applyFill="1" applyBorder="1" applyAlignment="1">
      <alignment horizontal="center" vertical="center"/>
    </xf>
    <xf numFmtId="49" fontId="57" fillId="2" borderId="33" xfId="0" applyNumberFormat="1" applyFont="1" applyFill="1" applyBorder="1" applyAlignment="1">
      <alignment horizontal="left" wrapText="1"/>
    </xf>
    <xf numFmtId="49" fontId="58" fillId="2" borderId="39" xfId="0" applyNumberFormat="1" applyFont="1" applyFill="1" applyBorder="1" applyAlignment="1">
      <alignment horizontal="center" wrapText="1"/>
    </xf>
    <xf numFmtId="0" fontId="59" fillId="2" borderId="27" xfId="0" applyFont="1" applyFill="1" applyBorder="1"/>
    <xf numFmtId="0" fontId="60" fillId="2" borderId="28" xfId="0" applyFont="1" applyFill="1" applyBorder="1"/>
    <xf numFmtId="49" fontId="61" fillId="2" borderId="22" xfId="0" applyNumberFormat="1" applyFont="1" applyFill="1" applyBorder="1" applyAlignment="1">
      <alignment horizontal="left" wrapText="1"/>
    </xf>
    <xf numFmtId="49" fontId="62" fillId="2" borderId="26" xfId="0" applyNumberFormat="1" applyFont="1" applyFill="1" applyBorder="1" applyAlignment="1">
      <alignment horizontal="center" wrapText="1"/>
    </xf>
    <xf numFmtId="165" fontId="2" fillId="2" borderId="22" xfId="0" applyNumberFormat="1" applyFont="1" applyFill="1" applyBorder="1" applyAlignment="1">
      <alignment horizontal="left" wrapText="1"/>
    </xf>
    <xf numFmtId="0" fontId="63" fillId="2" borderId="7" xfId="0" applyFont="1" applyFill="1" applyBorder="1"/>
    <xf numFmtId="0" fontId="64" fillId="2" borderId="40" xfId="0" applyFont="1" applyFill="1" applyBorder="1"/>
    <xf numFmtId="49" fontId="65" fillId="2" borderId="32" xfId="0" applyNumberFormat="1" applyFont="1" applyFill="1" applyBorder="1" applyAlignment="1">
      <alignment horizontal="left" wrapText="1"/>
    </xf>
    <xf numFmtId="49" fontId="66" fillId="2" borderId="41" xfId="0" applyNumberFormat="1" applyFont="1" applyFill="1" applyBorder="1" applyAlignment="1">
      <alignment horizontal="center" wrapText="1"/>
    </xf>
    <xf numFmtId="4" fontId="67" fillId="2" borderId="25" xfId="0" applyNumberFormat="1" applyFont="1" applyFill="1" applyBorder="1" applyAlignment="1">
      <alignment horizontal="right"/>
    </xf>
    <xf numFmtId="4" fontId="67" fillId="2" borderId="26" xfId="0" applyNumberFormat="1" applyFont="1" applyFill="1" applyBorder="1" applyAlignment="1">
      <alignment horizontal="right"/>
    </xf>
    <xf numFmtId="4" fontId="67" fillId="2" borderId="30" xfId="0" applyNumberFormat="1" applyFont="1" applyFill="1" applyBorder="1" applyAlignment="1">
      <alignment horizontal="right"/>
    </xf>
    <xf numFmtId="4" fontId="67" fillId="2" borderId="31" xfId="0" applyNumberFormat="1" applyFont="1" applyFill="1" applyBorder="1" applyAlignment="1">
      <alignment horizontal="right"/>
    </xf>
    <xf numFmtId="4" fontId="1" fillId="2" borderId="25" xfId="0" applyNumberFormat="1" applyFont="1" applyFill="1" applyBorder="1" applyAlignment="1">
      <alignment horizontal="right"/>
    </xf>
    <xf numFmtId="4" fontId="1" fillId="2" borderId="32" xfId="0" applyNumberFormat="1" applyFont="1" applyFill="1" applyBorder="1" applyAlignment="1">
      <alignment horizontal="right"/>
    </xf>
    <xf numFmtId="4" fontId="67" fillId="2" borderId="16" xfId="0" applyNumberFormat="1" applyFont="1" applyFill="1" applyBorder="1" applyAlignment="1">
      <alignment horizontal="right"/>
    </xf>
    <xf numFmtId="4" fontId="67" fillId="2" borderId="17" xfId="0" applyNumberFormat="1" applyFont="1" applyFill="1" applyBorder="1" applyAlignment="1">
      <alignment horizontal="right"/>
    </xf>
    <xf numFmtId="0" fontId="69" fillId="2" borderId="1" xfId="0" applyFont="1" applyFill="1" applyBorder="1"/>
    <xf numFmtId="0" fontId="70" fillId="0" borderId="0" xfId="0" applyFont="1"/>
    <xf numFmtId="0" fontId="69" fillId="2" borderId="1" xfId="0" applyFont="1" applyFill="1" applyBorder="1" applyAlignment="1">
      <alignment horizontal="right"/>
    </xf>
    <xf numFmtId="0" fontId="69" fillId="2" borderId="2" xfId="0" applyFont="1" applyFill="1" applyBorder="1" applyAlignment="1">
      <alignment horizontal="center"/>
    </xf>
    <xf numFmtId="0" fontId="69" fillId="2" borderId="1" xfId="0" applyFont="1" applyFill="1" applyBorder="1" applyAlignment="1">
      <alignment horizontal="left"/>
    </xf>
    <xf numFmtId="49" fontId="69" fillId="2" borderId="1" xfId="0" applyNumberFormat="1" applyFont="1" applyFill="1" applyBorder="1" applyAlignment="1">
      <alignment horizontal="right"/>
    </xf>
    <xf numFmtId="49" fontId="69" fillId="2" borderId="3" xfId="0" applyNumberFormat="1" applyFont="1" applyFill="1" applyBorder="1" applyAlignment="1">
      <alignment horizontal="centerContinuous"/>
    </xf>
    <xf numFmtId="164" fontId="69" fillId="2" borderId="4" xfId="0" applyNumberFormat="1" applyFont="1" applyFill="1" applyBorder="1" applyAlignment="1">
      <alignment horizontal="center"/>
    </xf>
    <xf numFmtId="49" fontId="69" fillId="2" borderId="1" xfId="0" applyNumberFormat="1" applyFont="1" applyFill="1" applyBorder="1"/>
    <xf numFmtId="49" fontId="69" fillId="2" borderId="5" xfId="0" applyNumberFormat="1" applyFont="1" applyFill="1" applyBorder="1" applyAlignment="1">
      <alignment horizontal="center"/>
    </xf>
    <xf numFmtId="49" fontId="69" fillId="2" borderId="4" xfId="0" applyNumberFormat="1" applyFont="1" applyFill="1" applyBorder="1" applyAlignment="1">
      <alignment horizontal="center"/>
    </xf>
    <xf numFmtId="49" fontId="69" fillId="2" borderId="5" xfId="0" applyNumberFormat="1" applyFont="1" applyFill="1" applyBorder="1" applyAlignment="1">
      <alignment horizontal="centerContinuous"/>
    </xf>
    <xf numFmtId="49" fontId="69" fillId="2" borderId="1" xfId="0" applyNumberFormat="1" applyFont="1" applyFill="1" applyBorder="1" applyAlignment="1">
      <alignment horizontal="left"/>
    </xf>
    <xf numFmtId="49" fontId="69" fillId="2" borderId="8" xfId="0" applyNumberFormat="1" applyFont="1" applyFill="1" applyBorder="1" applyAlignment="1">
      <alignment horizontal="centerContinuous"/>
    </xf>
    <xf numFmtId="4" fontId="1" fillId="2" borderId="16" xfId="0" applyNumberFormat="1" applyFont="1" applyFill="1" applyBorder="1" applyAlignment="1">
      <alignment horizontal="right"/>
    </xf>
    <xf numFmtId="4" fontId="1" fillId="2" borderId="17" xfId="0" applyNumberFormat="1" applyFont="1" applyFill="1" applyBorder="1" applyAlignment="1">
      <alignment horizontal="right"/>
    </xf>
    <xf numFmtId="4" fontId="67" fillId="2" borderId="32" xfId="0" applyNumberFormat="1" applyFont="1" applyFill="1" applyBorder="1" applyAlignment="1">
      <alignment horizontal="right"/>
    </xf>
    <xf numFmtId="49" fontId="1" fillId="2" borderId="34" xfId="0" applyNumberFormat="1" applyFont="1" applyFill="1" applyBorder="1" applyAlignment="1">
      <alignment horizontal="center"/>
    </xf>
    <xf numFmtId="4" fontId="1" fillId="2" borderId="34" xfId="0" applyNumberFormat="1" applyFont="1" applyFill="1" applyBorder="1" applyAlignment="1">
      <alignment horizontal="right"/>
    </xf>
    <xf numFmtId="0" fontId="67" fillId="2" borderId="29" xfId="0" applyFont="1" applyFill="1" applyBorder="1" applyAlignment="1">
      <alignment horizontal="center"/>
    </xf>
    <xf numFmtId="0" fontId="67" fillId="2" borderId="30" xfId="0" applyFont="1" applyFill="1" applyBorder="1" applyAlignment="1">
      <alignment horizontal="right"/>
    </xf>
    <xf numFmtId="0" fontId="67" fillId="2" borderId="30" xfId="0" applyFont="1" applyFill="1" applyBorder="1"/>
    <xf numFmtId="0" fontId="67" fillId="2" borderId="31" xfId="0" applyFont="1" applyFill="1" applyBorder="1"/>
    <xf numFmtId="49" fontId="67" fillId="2" borderId="24" xfId="0" applyNumberFormat="1" applyFont="1" applyFill="1" applyBorder="1" applyAlignment="1">
      <alignment horizontal="center"/>
    </xf>
    <xf numFmtId="4" fontId="67" fillId="2" borderId="24" xfId="0" applyNumberFormat="1" applyFont="1" applyFill="1" applyBorder="1" applyAlignment="1">
      <alignment horizontal="right"/>
    </xf>
    <xf numFmtId="0" fontId="67" fillId="2" borderId="40" xfId="0" applyFont="1" applyFill="1" applyBorder="1" applyAlignment="1">
      <alignment horizontal="center"/>
    </xf>
    <xf numFmtId="0" fontId="67" fillId="2" borderId="40" xfId="0" applyFont="1" applyFill="1" applyBorder="1" applyAlignment="1">
      <alignment horizontal="right"/>
    </xf>
    <xf numFmtId="0" fontId="67" fillId="2" borderId="40" xfId="0" applyFont="1" applyFill="1" applyBorder="1"/>
    <xf numFmtId="49" fontId="67" fillId="2" borderId="42" xfId="0" applyNumberFormat="1" applyFont="1" applyFill="1" applyBorder="1" applyAlignment="1">
      <alignment horizontal="center"/>
    </xf>
    <xf numFmtId="4" fontId="67" fillId="2" borderId="43" xfId="0" applyNumberFormat="1" applyFont="1" applyFill="1" applyBorder="1" applyAlignment="1">
      <alignment horizontal="right"/>
    </xf>
    <xf numFmtId="4" fontId="67" fillId="2" borderId="44" xfId="0" applyNumberFormat="1" applyFont="1" applyFill="1" applyBorder="1" applyAlignment="1">
      <alignment horizontal="right"/>
    </xf>
    <xf numFmtId="0" fontId="72" fillId="2" borderId="1" xfId="1"/>
    <xf numFmtId="0" fontId="73" fillId="2" borderId="18" xfId="1" applyFont="1" applyBorder="1" applyAlignment="1">
      <alignment horizontal="center" vertical="center"/>
    </xf>
    <xf numFmtId="0" fontId="73" fillId="2" borderId="2" xfId="1" applyFont="1" applyBorder="1" applyAlignment="1">
      <alignment horizontal="center" vertical="center"/>
    </xf>
    <xf numFmtId="0" fontId="73" fillId="2" borderId="19" xfId="1" applyFont="1" applyBorder="1" applyAlignment="1">
      <alignment horizontal="center" vertical="center"/>
    </xf>
    <xf numFmtId="49" fontId="73" fillId="2" borderId="2" xfId="1" applyNumberFormat="1" applyFont="1" applyBorder="1" applyAlignment="1">
      <alignment horizontal="center" vertical="center"/>
    </xf>
    <xf numFmtId="49" fontId="73" fillId="2" borderId="19" xfId="1" applyNumberFormat="1" applyFont="1" applyBorder="1" applyAlignment="1">
      <alignment horizontal="center" vertical="center"/>
    </xf>
    <xf numFmtId="49" fontId="73" fillId="2" borderId="21" xfId="1" applyNumberFormat="1" applyFont="1" applyBorder="1" applyAlignment="1">
      <alignment horizontal="center" vertical="center"/>
    </xf>
    <xf numFmtId="49" fontId="74" fillId="2" borderId="45" xfId="1" applyNumberFormat="1" applyFont="1" applyBorder="1" applyAlignment="1">
      <alignment horizontal="left" wrapText="1"/>
    </xf>
    <xf numFmtId="49" fontId="74" fillId="2" borderId="23" xfId="1" applyNumberFormat="1" applyFont="1" applyBorder="1" applyAlignment="1">
      <alignment horizontal="center" wrapText="1"/>
    </xf>
    <xf numFmtId="49" fontId="74" fillId="2" borderId="25" xfId="1" applyNumberFormat="1" applyFont="1" applyBorder="1" applyAlignment="1">
      <alignment horizontal="center" wrapText="1"/>
    </xf>
    <xf numFmtId="4" fontId="75" fillId="2" borderId="25" xfId="1" applyNumberFormat="1" applyFont="1" applyBorder="1" applyAlignment="1">
      <alignment horizontal="right" wrapText="1"/>
    </xf>
    <xf numFmtId="4" fontId="74" fillId="2" borderId="32" xfId="1" applyNumberFormat="1" applyFont="1" applyBorder="1" applyAlignment="1">
      <alignment horizontal="center" wrapText="1"/>
    </xf>
    <xf numFmtId="0" fontId="75" fillId="2" borderId="46" xfId="1" applyFont="1" applyBorder="1" applyAlignment="1">
      <alignment horizontal="left" wrapText="1"/>
    </xf>
    <xf numFmtId="0" fontId="75" fillId="2" borderId="28" xfId="1" applyFont="1" applyBorder="1" applyAlignment="1">
      <alignment horizontal="center" wrapText="1"/>
    </xf>
    <xf numFmtId="0" fontId="75" fillId="2" borderId="30" xfId="1" applyFont="1" applyBorder="1" applyAlignment="1">
      <alignment horizontal="center" wrapText="1"/>
    </xf>
    <xf numFmtId="49" fontId="75" fillId="2" borderId="30" xfId="1" applyNumberFormat="1" applyFont="1" applyBorder="1" applyAlignment="1">
      <alignment horizontal="center" wrapText="1"/>
    </xf>
    <xf numFmtId="49" fontId="75" fillId="2" borderId="31" xfId="1" applyNumberFormat="1" applyFont="1" applyBorder="1" applyAlignment="1">
      <alignment horizontal="center" wrapText="1"/>
    </xf>
    <xf numFmtId="49" fontId="74" fillId="2" borderId="33" xfId="1" applyNumberFormat="1" applyFont="1" applyBorder="1" applyAlignment="1">
      <alignment horizontal="left" wrapText="1"/>
    </xf>
    <xf numFmtId="49" fontId="74" fillId="2" borderId="15" xfId="1" applyNumberFormat="1" applyFont="1" applyBorder="1" applyAlignment="1">
      <alignment horizontal="center" wrapText="1"/>
    </xf>
    <xf numFmtId="49" fontId="74" fillId="2" borderId="16" xfId="1" applyNumberFormat="1" applyFont="1" applyBorder="1" applyAlignment="1">
      <alignment horizontal="center" wrapText="1"/>
    </xf>
    <xf numFmtId="4" fontId="75" fillId="2" borderId="16" xfId="1" applyNumberFormat="1" applyFont="1" applyBorder="1" applyAlignment="1">
      <alignment horizontal="right" wrapText="1"/>
    </xf>
    <xf numFmtId="4" fontId="74" fillId="2" borderId="17" xfId="1" applyNumberFormat="1" applyFont="1" applyBorder="1" applyAlignment="1">
      <alignment horizontal="center" wrapText="1"/>
    </xf>
    <xf numFmtId="49" fontId="75" fillId="2" borderId="25" xfId="1" applyNumberFormat="1" applyFont="1" applyBorder="1" applyAlignment="1">
      <alignment horizontal="center" wrapText="1"/>
    </xf>
    <xf numFmtId="4" fontId="77" fillId="2" borderId="47" xfId="2" applyFont="1" applyAlignment="1">
      <alignment horizontal="right" wrapText="1"/>
    </xf>
    <xf numFmtId="49" fontId="75" fillId="2" borderId="22" xfId="1" applyNumberFormat="1" applyFont="1" applyBorder="1" applyAlignment="1">
      <alignment horizontal="left" wrapText="1"/>
    </xf>
    <xf numFmtId="49" fontId="75" fillId="2" borderId="23" xfId="1" applyNumberFormat="1" applyFont="1" applyBorder="1" applyAlignment="1">
      <alignment horizontal="center" wrapText="1"/>
    </xf>
    <xf numFmtId="49" fontId="75" fillId="2" borderId="27" xfId="1" applyNumberFormat="1" applyFont="1" applyBorder="1" applyAlignment="1">
      <alignment horizontal="left" wrapText="1"/>
    </xf>
    <xf numFmtId="49" fontId="75" fillId="2" borderId="28" xfId="1" applyNumberFormat="1" applyFont="1" applyBorder="1" applyAlignment="1">
      <alignment horizontal="center" wrapText="1"/>
    </xf>
    <xf numFmtId="0" fontId="75" fillId="2" borderId="25" xfId="1" applyFont="1" applyBorder="1" applyAlignment="1">
      <alignment horizontal="left" wrapText="1"/>
    </xf>
    <xf numFmtId="0" fontId="75" fillId="2" borderId="25" xfId="1" applyFont="1" applyBorder="1" applyAlignment="1">
      <alignment horizontal="center" wrapText="1"/>
    </xf>
    <xf numFmtId="4" fontId="75" fillId="2" borderId="32" xfId="1" applyNumberFormat="1" applyFont="1" applyBorder="1" applyAlignment="1">
      <alignment horizontal="center" wrapText="1"/>
    </xf>
    <xf numFmtId="0" fontId="75" fillId="2" borderId="1" xfId="1" applyFont="1" applyAlignment="1">
      <alignment wrapText="1"/>
    </xf>
    <xf numFmtId="0" fontId="75" fillId="2" borderId="1" xfId="1" applyFont="1" applyAlignment="1">
      <alignment horizontal="left" wrapText="1"/>
    </xf>
    <xf numFmtId="0" fontId="71" fillId="2" borderId="1" xfId="3"/>
    <xf numFmtId="0" fontId="2" fillId="2" borderId="1" xfId="3" applyFont="1" applyAlignment="1">
      <alignment horizontal="left"/>
    </xf>
    <xf numFmtId="0" fontId="2" fillId="2" borderId="1" xfId="3" applyFont="1"/>
    <xf numFmtId="0" fontId="2" fillId="2" borderId="1" xfId="3" applyFont="1" applyAlignment="1">
      <alignment horizontal="center"/>
    </xf>
    <xf numFmtId="49" fontId="10" fillId="2" borderId="11" xfId="0" applyNumberFormat="1" applyFont="1" applyFill="1" applyBorder="1" applyAlignment="1">
      <alignment horizontal="center" vertical="center" wrapText="1"/>
    </xf>
    <xf numFmtId="49" fontId="14" fillId="2" borderId="14" xfId="0" applyNumberFormat="1" applyFont="1" applyFill="1" applyBorder="1" applyAlignment="1">
      <alignment horizontal="center" vertical="center" wrapText="1"/>
    </xf>
    <xf numFmtId="49" fontId="18" fillId="2" borderId="17" xfId="0" applyNumberFormat="1" applyFont="1" applyFill="1" applyBorder="1" applyAlignment="1">
      <alignment horizontal="center" vertical="center" wrapText="1"/>
    </xf>
    <xf numFmtId="49" fontId="9" fillId="2" borderId="10" xfId="0" applyNumberFormat="1" applyFont="1" applyFill="1" applyBorder="1" applyAlignment="1">
      <alignment horizontal="center" vertical="center" wrapText="1"/>
    </xf>
    <xf numFmtId="49" fontId="13" fillId="2" borderId="13" xfId="0" applyNumberFormat="1" applyFont="1" applyFill="1" applyBorder="1" applyAlignment="1">
      <alignment horizontal="center" vertical="center" wrapText="1"/>
    </xf>
    <xf numFmtId="49" fontId="17" fillId="2" borderId="16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68" fillId="2" borderId="1" xfId="0" applyFont="1" applyFill="1" applyBorder="1" applyAlignment="1">
      <alignment horizontal="center"/>
    </xf>
    <xf numFmtId="0" fontId="69" fillId="2" borderId="1" xfId="0" applyFont="1" applyFill="1" applyBorder="1" applyAlignment="1">
      <alignment horizontal="center"/>
    </xf>
    <xf numFmtId="49" fontId="69" fillId="2" borderId="6" xfId="0" applyNumberFormat="1" applyFont="1" applyFill="1" applyBorder="1" applyAlignment="1">
      <alignment horizontal="left" wrapText="1"/>
    </xf>
    <xf numFmtId="49" fontId="69" fillId="2" borderId="6" xfId="0" applyNumberFormat="1" applyFont="1" applyFill="1" applyBorder="1" applyAlignment="1">
      <alignment wrapText="1"/>
    </xf>
    <xf numFmtId="49" fontId="69" fillId="2" borderId="7" xfId="0" applyNumberFormat="1" applyFont="1" applyFill="1" applyBorder="1" applyAlignment="1">
      <alignment horizontal="left" wrapText="1"/>
    </xf>
    <xf numFmtId="0" fontId="44" fillId="2" borderId="37" xfId="0" applyFont="1" applyFill="1" applyBorder="1" applyAlignment="1">
      <alignment horizontal="center" vertical="center" wrapText="1"/>
    </xf>
    <xf numFmtId="0" fontId="47" fillId="2" borderId="38" xfId="0" applyFont="1" applyFill="1" applyBorder="1" applyAlignment="1">
      <alignment horizontal="center" vertical="center" wrapText="1"/>
    </xf>
    <xf numFmtId="0" fontId="43" fillId="2" borderId="9" xfId="0" applyFont="1" applyFill="1" applyBorder="1" applyAlignment="1">
      <alignment horizontal="center" vertical="center"/>
    </xf>
    <xf numFmtId="0" fontId="46" fillId="2" borderId="12" xfId="0" applyFont="1" applyFill="1" applyBorder="1" applyAlignment="1">
      <alignment horizontal="center" vertical="center"/>
    </xf>
    <xf numFmtId="0" fontId="52" fillId="2" borderId="15" xfId="0" applyFont="1" applyFill="1" applyBorder="1" applyAlignment="1">
      <alignment horizontal="center" vertical="center"/>
    </xf>
    <xf numFmtId="49" fontId="45" fillId="2" borderId="10" xfId="0" applyNumberFormat="1" applyFont="1" applyFill="1" applyBorder="1" applyAlignment="1">
      <alignment horizontal="center" vertical="center"/>
    </xf>
    <xf numFmtId="49" fontId="48" fillId="2" borderId="13" xfId="0" applyNumberFormat="1" applyFont="1" applyFill="1" applyBorder="1" applyAlignment="1">
      <alignment horizontal="center" vertical="center"/>
    </xf>
    <xf numFmtId="49" fontId="73" fillId="2" borderId="11" xfId="1" applyNumberFormat="1" applyFont="1" applyBorder="1" applyAlignment="1">
      <alignment horizontal="center" vertical="center" wrapText="1"/>
    </xf>
    <xf numFmtId="49" fontId="73" fillId="2" borderId="14" xfId="1" applyNumberFormat="1" applyFont="1" applyBorder="1" applyAlignment="1">
      <alignment horizontal="center" vertical="center" wrapText="1"/>
    </xf>
    <xf numFmtId="49" fontId="73" fillId="2" borderId="17" xfId="1" applyNumberFormat="1" applyFont="1" applyBorder="1" applyAlignment="1">
      <alignment horizontal="center" vertical="center" wrapText="1"/>
    </xf>
    <xf numFmtId="0" fontId="73" fillId="2" borderId="9" xfId="1" applyFont="1" applyBorder="1" applyAlignment="1">
      <alignment horizontal="center" vertical="center" wrapText="1"/>
    </xf>
    <xf numFmtId="0" fontId="73" fillId="2" borderId="12" xfId="1" applyFont="1" applyBorder="1" applyAlignment="1">
      <alignment horizontal="center" vertical="center" wrapText="1"/>
    </xf>
    <xf numFmtId="0" fontId="73" fillId="2" borderId="15" xfId="1" applyFont="1" applyBorder="1" applyAlignment="1">
      <alignment horizontal="center" vertical="center" wrapText="1"/>
    </xf>
    <xf numFmtId="0" fontId="73" fillId="2" borderId="10" xfId="1" applyFont="1" applyBorder="1" applyAlignment="1">
      <alignment horizontal="center" vertical="center" wrapText="1"/>
    </xf>
    <xf numFmtId="0" fontId="73" fillId="2" borderId="13" xfId="1" applyFont="1" applyBorder="1" applyAlignment="1">
      <alignment horizontal="center" vertical="center" wrapText="1"/>
    </xf>
    <xf numFmtId="0" fontId="73" fillId="2" borderId="16" xfId="1" applyFont="1" applyBorder="1" applyAlignment="1">
      <alignment horizontal="center" vertical="center" wrapText="1"/>
    </xf>
    <xf numFmtId="0" fontId="73" fillId="2" borderId="37" xfId="1" applyFont="1" applyBorder="1" applyAlignment="1">
      <alignment horizontal="center" vertical="center" wrapText="1"/>
    </xf>
    <xf numFmtId="0" fontId="73" fillId="2" borderId="38" xfId="1" applyFont="1" applyBorder="1" applyAlignment="1">
      <alignment horizontal="center" vertical="center" wrapText="1"/>
    </xf>
    <xf numFmtId="0" fontId="73" fillId="2" borderId="34" xfId="1" applyFont="1" applyBorder="1" applyAlignment="1">
      <alignment horizontal="center" vertical="center" wrapText="1"/>
    </xf>
    <xf numFmtId="49" fontId="73" fillId="2" borderId="10" xfId="1" applyNumberFormat="1" applyFont="1" applyBorder="1" applyAlignment="1">
      <alignment horizontal="center" vertical="center" wrapText="1"/>
    </xf>
    <xf numFmtId="49" fontId="73" fillId="2" borderId="13" xfId="1" applyNumberFormat="1" applyFont="1" applyBorder="1" applyAlignment="1">
      <alignment horizontal="center" vertical="center" wrapText="1"/>
    </xf>
    <xf numFmtId="49" fontId="73" fillId="2" borderId="16" xfId="1" applyNumberFormat="1" applyFont="1" applyBorder="1" applyAlignment="1">
      <alignment horizontal="center" vertical="center" wrapText="1"/>
    </xf>
  </cellXfs>
  <cellStyles count="4">
    <cellStyle name="xl95" xfId="2" xr:uid="{E971FD78-40C8-4678-8327-91BB67944E55}"/>
    <cellStyle name="Обычный" xfId="0" builtinId="0"/>
    <cellStyle name="Обычный 2" xfId="1" xr:uid="{03A81B04-0C21-4800-B62E-38DB4B394B71}"/>
    <cellStyle name="Обычный 3" xfId="3" xr:uid="{D31AF89D-1331-42E8-B67D-B642E92A3D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88"/>
  <sheetViews>
    <sheetView showGridLines="0" tabSelected="1" workbookViewId="0">
      <selection activeCell="E11" sqref="E11:E17"/>
    </sheetView>
  </sheetViews>
  <sheetFormatPr defaultRowHeight="15" x14ac:dyDescent="0.25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s="56" customFormat="1" ht="15.75" x14ac:dyDescent="0.25">
      <c r="A1" s="136"/>
      <c r="B1" s="136"/>
      <c r="C1" s="136"/>
      <c r="D1" s="136"/>
      <c r="E1" s="55"/>
      <c r="F1" s="55"/>
    </row>
    <row r="2" spans="1:6" s="56" customFormat="1" ht="15.75" x14ac:dyDescent="0.25">
      <c r="A2" s="136" t="s">
        <v>1</v>
      </c>
      <c r="B2" s="136"/>
      <c r="C2" s="136"/>
      <c r="D2" s="136"/>
      <c r="E2" s="57"/>
      <c r="F2" s="58" t="s">
        <v>2</v>
      </c>
    </row>
    <row r="3" spans="1:6" s="56" customFormat="1" ht="15.75" x14ac:dyDescent="0.25">
      <c r="A3" s="59"/>
      <c r="B3" s="59"/>
      <c r="C3" s="59"/>
      <c r="D3" s="59"/>
      <c r="E3" s="60" t="s">
        <v>3</v>
      </c>
      <c r="F3" s="61" t="s">
        <v>4</v>
      </c>
    </row>
    <row r="4" spans="1:6" s="56" customFormat="1" ht="15.75" x14ac:dyDescent="0.25">
      <c r="A4" s="137" t="s">
        <v>6</v>
      </c>
      <c r="B4" s="137"/>
      <c r="C4" s="137"/>
      <c r="D4" s="137"/>
      <c r="E4" s="57" t="s">
        <v>5</v>
      </c>
      <c r="F4" s="62" t="s">
        <v>7</v>
      </c>
    </row>
    <row r="5" spans="1:6" s="56" customFormat="1" ht="15.75" x14ac:dyDescent="0.25">
      <c r="A5" s="63"/>
      <c r="B5" s="63"/>
      <c r="C5" s="63"/>
      <c r="D5" s="63"/>
      <c r="E5" s="57" t="s">
        <v>8</v>
      </c>
      <c r="F5" s="64" t="s">
        <v>18</v>
      </c>
    </row>
    <row r="6" spans="1:6" s="56" customFormat="1" ht="15.75" x14ac:dyDescent="0.25">
      <c r="A6" s="59" t="s">
        <v>9</v>
      </c>
      <c r="B6" s="138" t="s">
        <v>15</v>
      </c>
      <c r="C6" s="139"/>
      <c r="D6" s="139"/>
      <c r="E6" s="57" t="s">
        <v>10</v>
      </c>
      <c r="F6" s="64" t="s">
        <v>19</v>
      </c>
    </row>
    <row r="7" spans="1:6" s="56" customFormat="1" ht="15.75" x14ac:dyDescent="0.25">
      <c r="A7" s="59" t="s">
        <v>11</v>
      </c>
      <c r="B7" s="140" t="s">
        <v>16</v>
      </c>
      <c r="C7" s="140"/>
      <c r="D7" s="140"/>
      <c r="E7" s="57" t="s">
        <v>12</v>
      </c>
      <c r="F7" s="65" t="s">
        <v>20</v>
      </c>
    </row>
    <row r="8" spans="1:6" s="56" customFormat="1" ht="15.75" x14ac:dyDescent="0.25">
      <c r="A8" s="59" t="s">
        <v>13</v>
      </c>
      <c r="B8" s="59"/>
      <c r="C8" s="59"/>
      <c r="D8" s="63"/>
      <c r="E8" s="57"/>
      <c r="F8" s="66"/>
    </row>
    <row r="9" spans="1:6" s="56" customFormat="1" ht="15.75" x14ac:dyDescent="0.25">
      <c r="A9" s="59" t="s">
        <v>17</v>
      </c>
      <c r="B9" s="59"/>
      <c r="C9" s="67"/>
      <c r="D9" s="63"/>
      <c r="E9" s="57" t="s">
        <v>0</v>
      </c>
      <c r="F9" s="68" t="s">
        <v>14</v>
      </c>
    </row>
    <row r="10" spans="1:6" x14ac:dyDescent="0.25">
      <c r="A10" s="129" t="s">
        <v>21</v>
      </c>
      <c r="B10" s="129"/>
      <c r="C10" s="129"/>
      <c r="D10" s="129"/>
      <c r="E10" s="2"/>
      <c r="F10" s="3"/>
    </row>
    <row r="11" spans="1:6" x14ac:dyDescent="0.25">
      <c r="A11" s="133" t="s">
        <v>22</v>
      </c>
      <c r="B11" s="130" t="s">
        <v>23</v>
      </c>
      <c r="C11" s="130" t="s">
        <v>24</v>
      </c>
      <c r="D11" s="126" t="s">
        <v>25</v>
      </c>
      <c r="E11" s="126" t="s">
        <v>26</v>
      </c>
      <c r="F11" s="123" t="s">
        <v>27</v>
      </c>
    </row>
    <row r="12" spans="1:6" x14ac:dyDescent="0.25">
      <c r="A12" s="134"/>
      <c r="B12" s="131"/>
      <c r="C12" s="131"/>
      <c r="D12" s="127"/>
      <c r="E12" s="127"/>
      <c r="F12" s="124"/>
    </row>
    <row r="13" spans="1:6" x14ac:dyDescent="0.25">
      <c r="A13" s="134"/>
      <c r="B13" s="131"/>
      <c r="C13" s="131"/>
      <c r="D13" s="127"/>
      <c r="E13" s="127"/>
      <c r="F13" s="124"/>
    </row>
    <row r="14" spans="1:6" x14ac:dyDescent="0.25">
      <c r="A14" s="134"/>
      <c r="B14" s="131"/>
      <c r="C14" s="131"/>
      <c r="D14" s="127"/>
      <c r="E14" s="127"/>
      <c r="F14" s="124"/>
    </row>
    <row r="15" spans="1:6" x14ac:dyDescent="0.25">
      <c r="A15" s="134"/>
      <c r="B15" s="131"/>
      <c r="C15" s="131"/>
      <c r="D15" s="127"/>
      <c r="E15" s="127"/>
      <c r="F15" s="124"/>
    </row>
    <row r="16" spans="1:6" x14ac:dyDescent="0.25">
      <c r="A16" s="134"/>
      <c r="B16" s="131"/>
      <c r="C16" s="131"/>
      <c r="D16" s="127"/>
      <c r="E16" s="127"/>
      <c r="F16" s="124"/>
    </row>
    <row r="17" spans="1:6" x14ac:dyDescent="0.25">
      <c r="A17" s="135"/>
      <c r="B17" s="132"/>
      <c r="C17" s="132"/>
      <c r="D17" s="128"/>
      <c r="E17" s="128"/>
      <c r="F17" s="125"/>
    </row>
    <row r="18" spans="1:6" x14ac:dyDescent="0.25">
      <c r="A18" s="4">
        <v>1</v>
      </c>
      <c r="B18" s="5">
        <v>2</v>
      </c>
      <c r="C18" s="6">
        <v>3</v>
      </c>
      <c r="D18" s="7" t="s">
        <v>28</v>
      </c>
      <c r="E18" s="8" t="s">
        <v>29</v>
      </c>
      <c r="F18" s="9" t="s">
        <v>30</v>
      </c>
    </row>
    <row r="19" spans="1:6" x14ac:dyDescent="0.25">
      <c r="A19" s="10" t="s">
        <v>31</v>
      </c>
      <c r="B19" s="11" t="s">
        <v>32</v>
      </c>
      <c r="C19" s="12" t="s">
        <v>33</v>
      </c>
      <c r="D19" s="47">
        <v>30534700</v>
      </c>
      <c r="E19" s="48">
        <v>8797469.6899999995</v>
      </c>
      <c r="F19" s="47">
        <f>IF(OR(D19="-",IF(E19="-",0,E19)&gt;=IF(D19="-",0,D19)),"-",IF(D19="-",0,D19)-IF(E19="-",0,E19))</f>
        <v>21737230.310000002</v>
      </c>
    </row>
    <row r="20" spans="1:6" x14ac:dyDescent="0.25">
      <c r="A20" s="13" t="s">
        <v>34</v>
      </c>
      <c r="B20" s="14"/>
      <c r="C20" s="15"/>
      <c r="D20" s="49"/>
      <c r="E20" s="49"/>
      <c r="F20" s="50"/>
    </row>
    <row r="21" spans="1:6" x14ac:dyDescent="0.25">
      <c r="A21" s="16" t="s">
        <v>35</v>
      </c>
      <c r="B21" s="17" t="s">
        <v>32</v>
      </c>
      <c r="C21" s="18" t="s">
        <v>36</v>
      </c>
      <c r="D21" s="51">
        <v>8361200</v>
      </c>
      <c r="E21" s="51">
        <v>1235790.2</v>
      </c>
      <c r="F21" s="52">
        <f t="shared" ref="F21:F52" si="0">IF(OR(D21="-",IF(E21="-",0,E21)&gt;=IF(D21="-",0,D21)),"-",IF(D21="-",0,D21)-IF(E21="-",0,E21))</f>
        <v>7125409.7999999998</v>
      </c>
    </row>
    <row r="22" spans="1:6" x14ac:dyDescent="0.25">
      <c r="A22" s="16" t="s">
        <v>37</v>
      </c>
      <c r="B22" s="17" t="s">
        <v>32</v>
      </c>
      <c r="C22" s="18" t="s">
        <v>38</v>
      </c>
      <c r="D22" s="51">
        <v>1487100</v>
      </c>
      <c r="E22" s="51">
        <v>337012.99</v>
      </c>
      <c r="F22" s="52">
        <f t="shared" si="0"/>
        <v>1150087.01</v>
      </c>
    </row>
    <row r="23" spans="1:6" x14ac:dyDescent="0.25">
      <c r="A23" s="19" t="s">
        <v>39</v>
      </c>
      <c r="B23" s="20" t="s">
        <v>32</v>
      </c>
      <c r="C23" s="21" t="s">
        <v>40</v>
      </c>
      <c r="D23" s="53">
        <v>1487100</v>
      </c>
      <c r="E23" s="53">
        <v>337012.99</v>
      </c>
      <c r="F23" s="54">
        <f t="shared" si="0"/>
        <v>1150087.01</v>
      </c>
    </row>
    <row r="24" spans="1:6" ht="192" x14ac:dyDescent="0.25">
      <c r="A24" s="22" t="s">
        <v>41</v>
      </c>
      <c r="B24" s="20" t="s">
        <v>32</v>
      </c>
      <c r="C24" s="21" t="s">
        <v>42</v>
      </c>
      <c r="D24" s="53">
        <v>1487100</v>
      </c>
      <c r="E24" s="53">
        <v>330043.88</v>
      </c>
      <c r="F24" s="54">
        <f t="shared" si="0"/>
        <v>1157056.1200000001</v>
      </c>
    </row>
    <row r="25" spans="1:6" ht="225.75" x14ac:dyDescent="0.25">
      <c r="A25" s="22" t="s">
        <v>43</v>
      </c>
      <c r="B25" s="20" t="s">
        <v>32</v>
      </c>
      <c r="C25" s="21" t="s">
        <v>44</v>
      </c>
      <c r="D25" s="53" t="s">
        <v>45</v>
      </c>
      <c r="E25" s="53">
        <v>330043.88</v>
      </c>
      <c r="F25" s="54" t="str">
        <f t="shared" si="0"/>
        <v>-</v>
      </c>
    </row>
    <row r="26" spans="1:6" ht="147" x14ac:dyDescent="0.25">
      <c r="A26" s="22" t="s">
        <v>46</v>
      </c>
      <c r="B26" s="20" t="s">
        <v>32</v>
      </c>
      <c r="C26" s="21" t="s">
        <v>47</v>
      </c>
      <c r="D26" s="53" t="s">
        <v>45</v>
      </c>
      <c r="E26" s="53">
        <v>4549.55</v>
      </c>
      <c r="F26" s="54" t="str">
        <f t="shared" si="0"/>
        <v>-</v>
      </c>
    </row>
    <row r="27" spans="1:6" ht="180.75" x14ac:dyDescent="0.25">
      <c r="A27" s="22" t="s">
        <v>48</v>
      </c>
      <c r="B27" s="20" t="s">
        <v>32</v>
      </c>
      <c r="C27" s="21" t="s">
        <v>49</v>
      </c>
      <c r="D27" s="53" t="s">
        <v>45</v>
      </c>
      <c r="E27" s="53">
        <v>4549.55</v>
      </c>
      <c r="F27" s="54" t="str">
        <f t="shared" si="0"/>
        <v>-</v>
      </c>
    </row>
    <row r="28" spans="1:6" ht="124.5" x14ac:dyDescent="0.25">
      <c r="A28" s="22" t="s">
        <v>50</v>
      </c>
      <c r="B28" s="20" t="s">
        <v>32</v>
      </c>
      <c r="C28" s="21" t="s">
        <v>51</v>
      </c>
      <c r="D28" s="53" t="s">
        <v>45</v>
      </c>
      <c r="E28" s="53">
        <v>2419.56</v>
      </c>
      <c r="F28" s="54" t="str">
        <f t="shared" si="0"/>
        <v>-</v>
      </c>
    </row>
    <row r="29" spans="1:6" ht="158.25" x14ac:dyDescent="0.25">
      <c r="A29" s="22" t="s">
        <v>52</v>
      </c>
      <c r="B29" s="20" t="s">
        <v>32</v>
      </c>
      <c r="C29" s="21" t="s">
        <v>53</v>
      </c>
      <c r="D29" s="53" t="s">
        <v>45</v>
      </c>
      <c r="E29" s="53">
        <v>2419.56</v>
      </c>
      <c r="F29" s="54" t="str">
        <f t="shared" si="0"/>
        <v>-</v>
      </c>
    </row>
    <row r="30" spans="1:6" x14ac:dyDescent="0.25">
      <c r="A30" s="16" t="s">
        <v>54</v>
      </c>
      <c r="B30" s="17" t="s">
        <v>32</v>
      </c>
      <c r="C30" s="18" t="s">
        <v>55</v>
      </c>
      <c r="D30" s="51">
        <v>398500</v>
      </c>
      <c r="E30" s="51">
        <v>10921.6</v>
      </c>
      <c r="F30" s="52">
        <f t="shared" si="0"/>
        <v>387578.4</v>
      </c>
    </row>
    <row r="31" spans="1:6" x14ac:dyDescent="0.25">
      <c r="A31" s="19" t="s">
        <v>56</v>
      </c>
      <c r="B31" s="20" t="s">
        <v>32</v>
      </c>
      <c r="C31" s="21" t="s">
        <v>57</v>
      </c>
      <c r="D31" s="53">
        <v>398500</v>
      </c>
      <c r="E31" s="53">
        <v>10921.6</v>
      </c>
      <c r="F31" s="54">
        <f t="shared" si="0"/>
        <v>387578.4</v>
      </c>
    </row>
    <row r="32" spans="1:6" x14ac:dyDescent="0.25">
      <c r="A32" s="19" t="s">
        <v>56</v>
      </c>
      <c r="B32" s="20" t="s">
        <v>32</v>
      </c>
      <c r="C32" s="21" t="s">
        <v>58</v>
      </c>
      <c r="D32" s="53">
        <v>398500</v>
      </c>
      <c r="E32" s="53">
        <v>10921.6</v>
      </c>
      <c r="F32" s="54">
        <f t="shared" si="0"/>
        <v>387578.4</v>
      </c>
    </row>
    <row r="33" spans="1:6" ht="45.75" x14ac:dyDescent="0.25">
      <c r="A33" s="19" t="s">
        <v>59</v>
      </c>
      <c r="B33" s="20" t="s">
        <v>32</v>
      </c>
      <c r="C33" s="21" t="s">
        <v>60</v>
      </c>
      <c r="D33" s="53" t="s">
        <v>45</v>
      </c>
      <c r="E33" s="53">
        <v>10921.6</v>
      </c>
      <c r="F33" s="54" t="str">
        <f t="shared" si="0"/>
        <v>-</v>
      </c>
    </row>
    <row r="34" spans="1:6" x14ac:dyDescent="0.25">
      <c r="A34" s="16" t="s">
        <v>61</v>
      </c>
      <c r="B34" s="17" t="s">
        <v>32</v>
      </c>
      <c r="C34" s="18" t="s">
        <v>62</v>
      </c>
      <c r="D34" s="51">
        <v>6380000</v>
      </c>
      <c r="E34" s="51">
        <v>824715.41</v>
      </c>
      <c r="F34" s="52">
        <f t="shared" si="0"/>
        <v>5555284.5899999999</v>
      </c>
    </row>
    <row r="35" spans="1:6" x14ac:dyDescent="0.25">
      <c r="A35" s="19" t="s">
        <v>63</v>
      </c>
      <c r="B35" s="20" t="s">
        <v>32</v>
      </c>
      <c r="C35" s="21" t="s">
        <v>64</v>
      </c>
      <c r="D35" s="53">
        <v>400000</v>
      </c>
      <c r="E35" s="53">
        <v>18381.22</v>
      </c>
      <c r="F35" s="54">
        <f t="shared" si="0"/>
        <v>381618.78</v>
      </c>
    </row>
    <row r="36" spans="1:6" ht="34.5" x14ac:dyDescent="0.25">
      <c r="A36" s="19" t="s">
        <v>65</v>
      </c>
      <c r="B36" s="20" t="s">
        <v>32</v>
      </c>
      <c r="C36" s="21" t="s">
        <v>66</v>
      </c>
      <c r="D36" s="53">
        <v>400000</v>
      </c>
      <c r="E36" s="53">
        <v>18381.22</v>
      </c>
      <c r="F36" s="54">
        <f t="shared" si="0"/>
        <v>381618.78</v>
      </c>
    </row>
    <row r="37" spans="1:6" ht="68.25" x14ac:dyDescent="0.25">
      <c r="A37" s="19" t="s">
        <v>67</v>
      </c>
      <c r="B37" s="20" t="s">
        <v>32</v>
      </c>
      <c r="C37" s="21" t="s">
        <v>68</v>
      </c>
      <c r="D37" s="53" t="s">
        <v>45</v>
      </c>
      <c r="E37" s="53">
        <v>18381.22</v>
      </c>
      <c r="F37" s="54" t="str">
        <f t="shared" si="0"/>
        <v>-</v>
      </c>
    </row>
    <row r="38" spans="1:6" x14ac:dyDescent="0.25">
      <c r="A38" s="19" t="s">
        <v>69</v>
      </c>
      <c r="B38" s="20" t="s">
        <v>32</v>
      </c>
      <c r="C38" s="21" t="s">
        <v>70</v>
      </c>
      <c r="D38" s="53">
        <v>5980000</v>
      </c>
      <c r="E38" s="53">
        <v>806334.19</v>
      </c>
      <c r="F38" s="54">
        <f t="shared" si="0"/>
        <v>5173665.8100000005</v>
      </c>
    </row>
    <row r="39" spans="1:6" x14ac:dyDescent="0.25">
      <c r="A39" s="19" t="s">
        <v>71</v>
      </c>
      <c r="B39" s="20" t="s">
        <v>32</v>
      </c>
      <c r="C39" s="21" t="s">
        <v>72</v>
      </c>
      <c r="D39" s="53">
        <v>1520000</v>
      </c>
      <c r="E39" s="53">
        <v>724699.95</v>
      </c>
      <c r="F39" s="54">
        <f t="shared" si="0"/>
        <v>795300.05</v>
      </c>
    </row>
    <row r="40" spans="1:6" ht="34.5" x14ac:dyDescent="0.25">
      <c r="A40" s="19" t="s">
        <v>73</v>
      </c>
      <c r="B40" s="20" t="s">
        <v>32</v>
      </c>
      <c r="C40" s="21" t="s">
        <v>74</v>
      </c>
      <c r="D40" s="53">
        <v>1520000</v>
      </c>
      <c r="E40" s="53">
        <v>724699.95</v>
      </c>
      <c r="F40" s="54">
        <f t="shared" si="0"/>
        <v>795300.05</v>
      </c>
    </row>
    <row r="41" spans="1:6" ht="57" x14ac:dyDescent="0.25">
      <c r="A41" s="19" t="s">
        <v>75</v>
      </c>
      <c r="B41" s="20" t="s">
        <v>32</v>
      </c>
      <c r="C41" s="21" t="s">
        <v>76</v>
      </c>
      <c r="D41" s="53" t="s">
        <v>45</v>
      </c>
      <c r="E41" s="53">
        <v>724699.95</v>
      </c>
      <c r="F41" s="54" t="str">
        <f t="shared" si="0"/>
        <v>-</v>
      </c>
    </row>
    <row r="42" spans="1:6" x14ac:dyDescent="0.25">
      <c r="A42" s="19" t="s">
        <v>77</v>
      </c>
      <c r="B42" s="20" t="s">
        <v>32</v>
      </c>
      <c r="C42" s="21" t="s">
        <v>78</v>
      </c>
      <c r="D42" s="53">
        <v>4460000</v>
      </c>
      <c r="E42" s="53">
        <v>81634.240000000005</v>
      </c>
      <c r="F42" s="54">
        <f t="shared" si="0"/>
        <v>4378365.76</v>
      </c>
    </row>
    <row r="43" spans="1:6" ht="34.5" x14ac:dyDescent="0.25">
      <c r="A43" s="19" t="s">
        <v>79</v>
      </c>
      <c r="B43" s="20" t="s">
        <v>32</v>
      </c>
      <c r="C43" s="21" t="s">
        <v>80</v>
      </c>
      <c r="D43" s="53">
        <v>4460000</v>
      </c>
      <c r="E43" s="53">
        <v>81634.240000000005</v>
      </c>
      <c r="F43" s="54">
        <f t="shared" si="0"/>
        <v>4378365.76</v>
      </c>
    </row>
    <row r="44" spans="1:6" ht="57" x14ac:dyDescent="0.25">
      <c r="A44" s="19" t="s">
        <v>81</v>
      </c>
      <c r="B44" s="20" t="s">
        <v>32</v>
      </c>
      <c r="C44" s="21" t="s">
        <v>82</v>
      </c>
      <c r="D44" s="53" t="s">
        <v>45</v>
      </c>
      <c r="E44" s="53">
        <v>81634.240000000005</v>
      </c>
      <c r="F44" s="54" t="str">
        <f t="shared" si="0"/>
        <v>-</v>
      </c>
    </row>
    <row r="45" spans="1:6" x14ac:dyDescent="0.25">
      <c r="A45" s="16" t="s">
        <v>83</v>
      </c>
      <c r="B45" s="17" t="s">
        <v>32</v>
      </c>
      <c r="C45" s="18" t="s">
        <v>84</v>
      </c>
      <c r="D45" s="51">
        <v>6100</v>
      </c>
      <c r="E45" s="51">
        <v>1600</v>
      </c>
      <c r="F45" s="52">
        <f t="shared" si="0"/>
        <v>4500</v>
      </c>
    </row>
    <row r="46" spans="1:6" ht="45.75" x14ac:dyDescent="0.25">
      <c r="A46" s="19" t="s">
        <v>85</v>
      </c>
      <c r="B46" s="20" t="s">
        <v>32</v>
      </c>
      <c r="C46" s="21" t="s">
        <v>86</v>
      </c>
      <c r="D46" s="53">
        <v>6100</v>
      </c>
      <c r="E46" s="53">
        <v>1600</v>
      </c>
      <c r="F46" s="54">
        <f t="shared" si="0"/>
        <v>4500</v>
      </c>
    </row>
    <row r="47" spans="1:6" ht="68.25" x14ac:dyDescent="0.25">
      <c r="A47" s="19" t="s">
        <v>87</v>
      </c>
      <c r="B47" s="20" t="s">
        <v>32</v>
      </c>
      <c r="C47" s="21" t="s">
        <v>88</v>
      </c>
      <c r="D47" s="53">
        <v>6100</v>
      </c>
      <c r="E47" s="53">
        <v>1600</v>
      </c>
      <c r="F47" s="54">
        <f t="shared" si="0"/>
        <v>4500</v>
      </c>
    </row>
    <row r="48" spans="1:6" ht="68.25" x14ac:dyDescent="0.25">
      <c r="A48" s="19" t="s">
        <v>87</v>
      </c>
      <c r="B48" s="20" t="s">
        <v>32</v>
      </c>
      <c r="C48" s="21" t="s">
        <v>89</v>
      </c>
      <c r="D48" s="53" t="s">
        <v>45</v>
      </c>
      <c r="E48" s="53">
        <v>1600</v>
      </c>
      <c r="F48" s="54" t="str">
        <f t="shared" si="0"/>
        <v>-</v>
      </c>
    </row>
    <row r="49" spans="1:6" ht="34.5" x14ac:dyDescent="0.25">
      <c r="A49" s="16" t="s">
        <v>90</v>
      </c>
      <c r="B49" s="17" t="s">
        <v>32</v>
      </c>
      <c r="C49" s="18" t="s">
        <v>91</v>
      </c>
      <c r="D49" s="51">
        <v>63900</v>
      </c>
      <c r="E49" s="51">
        <v>51933.39</v>
      </c>
      <c r="F49" s="52">
        <f t="shared" si="0"/>
        <v>11966.61</v>
      </c>
    </row>
    <row r="50" spans="1:6" ht="79.5" x14ac:dyDescent="0.25">
      <c r="A50" s="22" t="s">
        <v>92</v>
      </c>
      <c r="B50" s="20" t="s">
        <v>32</v>
      </c>
      <c r="C50" s="21" t="s">
        <v>93</v>
      </c>
      <c r="D50" s="53">
        <v>57900</v>
      </c>
      <c r="E50" s="53">
        <v>51933.39</v>
      </c>
      <c r="F50" s="54">
        <f t="shared" si="0"/>
        <v>5966.6100000000006</v>
      </c>
    </row>
    <row r="51" spans="1:6" ht="68.25" x14ac:dyDescent="0.25">
      <c r="A51" s="22" t="s">
        <v>94</v>
      </c>
      <c r="B51" s="20" t="s">
        <v>32</v>
      </c>
      <c r="C51" s="21" t="s">
        <v>95</v>
      </c>
      <c r="D51" s="53">
        <v>27600</v>
      </c>
      <c r="E51" s="53">
        <v>18119.490000000002</v>
      </c>
      <c r="F51" s="54">
        <f t="shared" si="0"/>
        <v>9480.5099999999984</v>
      </c>
    </row>
    <row r="52" spans="1:6" ht="68.25" x14ac:dyDescent="0.25">
      <c r="A52" s="19" t="s">
        <v>96</v>
      </c>
      <c r="B52" s="20" t="s">
        <v>32</v>
      </c>
      <c r="C52" s="21" t="s">
        <v>97</v>
      </c>
      <c r="D52" s="53">
        <v>27600</v>
      </c>
      <c r="E52" s="53">
        <v>18119.490000000002</v>
      </c>
      <c r="F52" s="54">
        <f t="shared" si="0"/>
        <v>9480.5099999999984</v>
      </c>
    </row>
    <row r="53" spans="1:6" ht="34.5" x14ac:dyDescent="0.25">
      <c r="A53" s="19" t="s">
        <v>98</v>
      </c>
      <c r="B53" s="20" t="s">
        <v>32</v>
      </c>
      <c r="C53" s="21" t="s">
        <v>99</v>
      </c>
      <c r="D53" s="53">
        <v>30300</v>
      </c>
      <c r="E53" s="53">
        <v>33813.9</v>
      </c>
      <c r="F53" s="54" t="str">
        <f t="shared" ref="F53:F84" si="1">IF(OR(D53="-",IF(E53="-",0,E53)&gt;=IF(D53="-",0,D53)),"-",IF(D53="-",0,D53)-IF(E53="-",0,E53))</f>
        <v>-</v>
      </c>
    </row>
    <row r="54" spans="1:6" ht="34.5" x14ac:dyDescent="0.25">
      <c r="A54" s="19" t="s">
        <v>100</v>
      </c>
      <c r="B54" s="20" t="s">
        <v>32</v>
      </c>
      <c r="C54" s="21" t="s">
        <v>101</v>
      </c>
      <c r="D54" s="53">
        <v>30300</v>
      </c>
      <c r="E54" s="53">
        <v>33813.9</v>
      </c>
      <c r="F54" s="54" t="str">
        <f t="shared" si="1"/>
        <v>-</v>
      </c>
    </row>
    <row r="55" spans="1:6" ht="68.25" x14ac:dyDescent="0.25">
      <c r="A55" s="22" t="s">
        <v>102</v>
      </c>
      <c r="B55" s="20" t="s">
        <v>32</v>
      </c>
      <c r="C55" s="21" t="s">
        <v>103</v>
      </c>
      <c r="D55" s="53">
        <v>6000</v>
      </c>
      <c r="E55" s="53" t="s">
        <v>45</v>
      </c>
      <c r="F55" s="54">
        <f t="shared" si="1"/>
        <v>6000</v>
      </c>
    </row>
    <row r="56" spans="1:6" ht="68.25" x14ac:dyDescent="0.25">
      <c r="A56" s="22" t="s">
        <v>104</v>
      </c>
      <c r="B56" s="20" t="s">
        <v>32</v>
      </c>
      <c r="C56" s="21" t="s">
        <v>105</v>
      </c>
      <c r="D56" s="53">
        <v>6000</v>
      </c>
      <c r="E56" s="53" t="s">
        <v>45</v>
      </c>
      <c r="F56" s="54">
        <f t="shared" si="1"/>
        <v>6000</v>
      </c>
    </row>
    <row r="57" spans="1:6" ht="68.25" x14ac:dyDescent="0.25">
      <c r="A57" s="19" t="s">
        <v>106</v>
      </c>
      <c r="B57" s="20" t="s">
        <v>32</v>
      </c>
      <c r="C57" s="21" t="s">
        <v>107</v>
      </c>
      <c r="D57" s="53">
        <v>6000</v>
      </c>
      <c r="E57" s="53" t="s">
        <v>45</v>
      </c>
      <c r="F57" s="54">
        <f t="shared" si="1"/>
        <v>6000</v>
      </c>
    </row>
    <row r="58" spans="1:6" ht="23.25" x14ac:dyDescent="0.25">
      <c r="A58" s="16" t="s">
        <v>108</v>
      </c>
      <c r="B58" s="17" t="s">
        <v>32</v>
      </c>
      <c r="C58" s="18" t="s">
        <v>109</v>
      </c>
      <c r="D58" s="51">
        <v>20000</v>
      </c>
      <c r="E58" s="51">
        <v>9606.81</v>
      </c>
      <c r="F58" s="52">
        <f t="shared" si="1"/>
        <v>10393.19</v>
      </c>
    </row>
    <row r="59" spans="1:6" x14ac:dyDescent="0.25">
      <c r="A59" s="19" t="s">
        <v>110</v>
      </c>
      <c r="B59" s="20" t="s">
        <v>32</v>
      </c>
      <c r="C59" s="21" t="s">
        <v>111</v>
      </c>
      <c r="D59" s="53">
        <v>20000</v>
      </c>
      <c r="E59" s="53">
        <v>9606.81</v>
      </c>
      <c r="F59" s="54">
        <f t="shared" si="1"/>
        <v>10393.19</v>
      </c>
    </row>
    <row r="60" spans="1:6" ht="34.5" x14ac:dyDescent="0.25">
      <c r="A60" s="19" t="s">
        <v>112</v>
      </c>
      <c r="B60" s="20" t="s">
        <v>32</v>
      </c>
      <c r="C60" s="21" t="s">
        <v>113</v>
      </c>
      <c r="D60" s="53">
        <v>20000</v>
      </c>
      <c r="E60" s="53">
        <v>8891.49</v>
      </c>
      <c r="F60" s="54">
        <f t="shared" si="1"/>
        <v>11108.51</v>
      </c>
    </row>
    <row r="61" spans="1:6" ht="34.5" x14ac:dyDescent="0.25">
      <c r="A61" s="19" t="s">
        <v>114</v>
      </c>
      <c r="B61" s="20" t="s">
        <v>32</v>
      </c>
      <c r="C61" s="21" t="s">
        <v>115</v>
      </c>
      <c r="D61" s="53">
        <v>20000</v>
      </c>
      <c r="E61" s="53">
        <v>8891.49</v>
      </c>
      <c r="F61" s="54">
        <f t="shared" si="1"/>
        <v>11108.51</v>
      </c>
    </row>
    <row r="62" spans="1:6" x14ac:dyDescent="0.25">
      <c r="A62" s="19" t="s">
        <v>116</v>
      </c>
      <c r="B62" s="20" t="s">
        <v>32</v>
      </c>
      <c r="C62" s="21" t="s">
        <v>117</v>
      </c>
      <c r="D62" s="53" t="s">
        <v>45</v>
      </c>
      <c r="E62" s="53">
        <v>715.32</v>
      </c>
      <c r="F62" s="54" t="str">
        <f t="shared" si="1"/>
        <v>-</v>
      </c>
    </row>
    <row r="63" spans="1:6" ht="23.25" x14ac:dyDescent="0.25">
      <c r="A63" s="19" t="s">
        <v>118</v>
      </c>
      <c r="B63" s="20" t="s">
        <v>32</v>
      </c>
      <c r="C63" s="21" t="s">
        <v>119</v>
      </c>
      <c r="D63" s="53" t="s">
        <v>45</v>
      </c>
      <c r="E63" s="53">
        <v>715.32</v>
      </c>
      <c r="F63" s="54" t="str">
        <f t="shared" si="1"/>
        <v>-</v>
      </c>
    </row>
    <row r="64" spans="1:6" x14ac:dyDescent="0.25">
      <c r="A64" s="16" t="s">
        <v>120</v>
      </c>
      <c r="B64" s="17" t="s">
        <v>32</v>
      </c>
      <c r="C64" s="18" t="s">
        <v>121</v>
      </c>
      <c r="D64" s="51">
        <v>5600</v>
      </c>
      <c r="E64" s="51" t="s">
        <v>45</v>
      </c>
      <c r="F64" s="52">
        <f t="shared" si="1"/>
        <v>5600</v>
      </c>
    </row>
    <row r="65" spans="1:6" ht="90.75" x14ac:dyDescent="0.25">
      <c r="A65" s="22" t="s">
        <v>122</v>
      </c>
      <c r="B65" s="20" t="s">
        <v>32</v>
      </c>
      <c r="C65" s="21" t="s">
        <v>123</v>
      </c>
      <c r="D65" s="53">
        <v>5600</v>
      </c>
      <c r="E65" s="53" t="s">
        <v>45</v>
      </c>
      <c r="F65" s="54">
        <f t="shared" si="1"/>
        <v>5600</v>
      </c>
    </row>
    <row r="66" spans="1:6" ht="79.5" x14ac:dyDescent="0.25">
      <c r="A66" s="22" t="s">
        <v>124</v>
      </c>
      <c r="B66" s="20" t="s">
        <v>32</v>
      </c>
      <c r="C66" s="21" t="s">
        <v>125</v>
      </c>
      <c r="D66" s="53">
        <v>5600</v>
      </c>
      <c r="E66" s="53" t="s">
        <v>45</v>
      </c>
      <c r="F66" s="54">
        <f t="shared" si="1"/>
        <v>5600</v>
      </c>
    </row>
    <row r="67" spans="1:6" ht="68.25" x14ac:dyDescent="0.25">
      <c r="A67" s="19" t="s">
        <v>126</v>
      </c>
      <c r="B67" s="20" t="s">
        <v>32</v>
      </c>
      <c r="C67" s="21" t="s">
        <v>127</v>
      </c>
      <c r="D67" s="53">
        <v>5600</v>
      </c>
      <c r="E67" s="53" t="s">
        <v>45</v>
      </c>
      <c r="F67" s="54">
        <f t="shared" si="1"/>
        <v>5600</v>
      </c>
    </row>
    <row r="68" spans="1:6" x14ac:dyDescent="0.25">
      <c r="A68" s="16" t="s">
        <v>128</v>
      </c>
      <c r="B68" s="17" t="s">
        <v>32</v>
      </c>
      <c r="C68" s="18" t="s">
        <v>129</v>
      </c>
      <c r="D68" s="51">
        <v>22173500</v>
      </c>
      <c r="E68" s="51">
        <v>7561679.4900000002</v>
      </c>
      <c r="F68" s="52">
        <f t="shared" si="1"/>
        <v>14611820.51</v>
      </c>
    </row>
    <row r="69" spans="1:6" ht="34.5" x14ac:dyDescent="0.25">
      <c r="A69" s="16" t="s">
        <v>130</v>
      </c>
      <c r="B69" s="17" t="s">
        <v>32</v>
      </c>
      <c r="C69" s="18" t="s">
        <v>131</v>
      </c>
      <c r="D69" s="51">
        <v>22173500</v>
      </c>
      <c r="E69" s="51">
        <v>7562387.6600000001</v>
      </c>
      <c r="F69" s="52">
        <f t="shared" si="1"/>
        <v>14611112.34</v>
      </c>
    </row>
    <row r="70" spans="1:6" ht="23.25" x14ac:dyDescent="0.25">
      <c r="A70" s="19" t="s">
        <v>132</v>
      </c>
      <c r="B70" s="20" t="s">
        <v>32</v>
      </c>
      <c r="C70" s="21" t="s">
        <v>133</v>
      </c>
      <c r="D70" s="53">
        <v>16027300</v>
      </c>
      <c r="E70" s="53">
        <v>7336000</v>
      </c>
      <c r="F70" s="54">
        <f t="shared" si="1"/>
        <v>8691300</v>
      </c>
    </row>
    <row r="71" spans="1:6" ht="23.25" x14ac:dyDescent="0.25">
      <c r="A71" s="19" t="s">
        <v>134</v>
      </c>
      <c r="B71" s="20" t="s">
        <v>32</v>
      </c>
      <c r="C71" s="21" t="s">
        <v>135</v>
      </c>
      <c r="D71" s="53">
        <v>1464000</v>
      </c>
      <c r="E71" s="53">
        <v>610000</v>
      </c>
      <c r="F71" s="54">
        <f t="shared" si="1"/>
        <v>854000</v>
      </c>
    </row>
    <row r="72" spans="1:6" ht="23.25" x14ac:dyDescent="0.25">
      <c r="A72" s="19" t="s">
        <v>136</v>
      </c>
      <c r="B72" s="20" t="s">
        <v>32</v>
      </c>
      <c r="C72" s="21" t="s">
        <v>137</v>
      </c>
      <c r="D72" s="53">
        <v>1464000</v>
      </c>
      <c r="E72" s="53">
        <v>610000</v>
      </c>
      <c r="F72" s="54">
        <f t="shared" si="1"/>
        <v>854000</v>
      </c>
    </row>
    <row r="73" spans="1:6" ht="34.5" x14ac:dyDescent="0.25">
      <c r="A73" s="19" t="s">
        <v>138</v>
      </c>
      <c r="B73" s="20" t="s">
        <v>32</v>
      </c>
      <c r="C73" s="21" t="s">
        <v>139</v>
      </c>
      <c r="D73" s="53">
        <v>14563300</v>
      </c>
      <c r="E73" s="53">
        <v>6726000</v>
      </c>
      <c r="F73" s="54">
        <f t="shared" si="1"/>
        <v>7837300</v>
      </c>
    </row>
    <row r="74" spans="1:6" ht="34.5" x14ac:dyDescent="0.25">
      <c r="A74" s="19" t="s">
        <v>140</v>
      </c>
      <c r="B74" s="20" t="s">
        <v>32</v>
      </c>
      <c r="C74" s="21" t="s">
        <v>141</v>
      </c>
      <c r="D74" s="53">
        <v>14563300</v>
      </c>
      <c r="E74" s="53">
        <v>6726000</v>
      </c>
      <c r="F74" s="54">
        <f t="shared" si="1"/>
        <v>7837300</v>
      </c>
    </row>
    <row r="75" spans="1:6" ht="23.25" x14ac:dyDescent="0.25">
      <c r="A75" s="19" t="s">
        <v>142</v>
      </c>
      <c r="B75" s="20" t="s">
        <v>32</v>
      </c>
      <c r="C75" s="21" t="s">
        <v>143</v>
      </c>
      <c r="D75" s="53">
        <v>411000</v>
      </c>
      <c r="E75" s="53">
        <v>117341.71</v>
      </c>
      <c r="F75" s="54">
        <f t="shared" si="1"/>
        <v>293658.28999999998</v>
      </c>
    </row>
    <row r="76" spans="1:6" ht="34.5" x14ac:dyDescent="0.25">
      <c r="A76" s="19" t="s">
        <v>144</v>
      </c>
      <c r="B76" s="20" t="s">
        <v>32</v>
      </c>
      <c r="C76" s="21" t="s">
        <v>145</v>
      </c>
      <c r="D76" s="53">
        <v>200</v>
      </c>
      <c r="E76" s="53">
        <v>200</v>
      </c>
      <c r="F76" s="54" t="str">
        <f t="shared" si="1"/>
        <v>-</v>
      </c>
    </row>
    <row r="77" spans="1:6" ht="34.5" x14ac:dyDescent="0.25">
      <c r="A77" s="19" t="s">
        <v>146</v>
      </c>
      <c r="B77" s="20" t="s">
        <v>32</v>
      </c>
      <c r="C77" s="21" t="s">
        <v>147</v>
      </c>
      <c r="D77" s="53">
        <v>200</v>
      </c>
      <c r="E77" s="53">
        <v>200</v>
      </c>
      <c r="F77" s="54" t="str">
        <f t="shared" si="1"/>
        <v>-</v>
      </c>
    </row>
    <row r="78" spans="1:6" ht="34.5" x14ac:dyDescent="0.25">
      <c r="A78" s="19" t="s">
        <v>148</v>
      </c>
      <c r="B78" s="20" t="s">
        <v>32</v>
      </c>
      <c r="C78" s="21" t="s">
        <v>149</v>
      </c>
      <c r="D78" s="53">
        <v>410800</v>
      </c>
      <c r="E78" s="53">
        <v>117141.71</v>
      </c>
      <c r="F78" s="54">
        <f t="shared" si="1"/>
        <v>293658.28999999998</v>
      </c>
    </row>
    <row r="79" spans="1:6" ht="45.75" x14ac:dyDescent="0.25">
      <c r="A79" s="19" t="s">
        <v>150</v>
      </c>
      <c r="B79" s="20" t="s">
        <v>32</v>
      </c>
      <c r="C79" s="21" t="s">
        <v>151</v>
      </c>
      <c r="D79" s="53">
        <v>410800</v>
      </c>
      <c r="E79" s="53">
        <v>117141.71</v>
      </c>
      <c r="F79" s="54">
        <f t="shared" si="1"/>
        <v>293658.28999999998</v>
      </c>
    </row>
    <row r="80" spans="1:6" x14ac:dyDescent="0.25">
      <c r="A80" s="19" t="s">
        <v>152</v>
      </c>
      <c r="B80" s="20" t="s">
        <v>32</v>
      </c>
      <c r="C80" s="21" t="s">
        <v>153</v>
      </c>
      <c r="D80" s="53">
        <v>5735200</v>
      </c>
      <c r="E80" s="53">
        <v>109045.95</v>
      </c>
      <c r="F80" s="54">
        <f t="shared" si="1"/>
        <v>5626154.0499999998</v>
      </c>
    </row>
    <row r="81" spans="1:6" ht="45.75" x14ac:dyDescent="0.25">
      <c r="A81" s="19" t="s">
        <v>154</v>
      </c>
      <c r="B81" s="20" t="s">
        <v>32</v>
      </c>
      <c r="C81" s="21" t="s">
        <v>155</v>
      </c>
      <c r="D81" s="53">
        <v>1818700</v>
      </c>
      <c r="E81" s="53">
        <v>106800</v>
      </c>
      <c r="F81" s="54">
        <f t="shared" si="1"/>
        <v>1711900</v>
      </c>
    </row>
    <row r="82" spans="1:6" ht="57" x14ac:dyDescent="0.25">
      <c r="A82" s="19" t="s">
        <v>156</v>
      </c>
      <c r="B82" s="20" t="s">
        <v>32</v>
      </c>
      <c r="C82" s="21" t="s">
        <v>157</v>
      </c>
      <c r="D82" s="53">
        <v>1818700</v>
      </c>
      <c r="E82" s="53">
        <v>106800</v>
      </c>
      <c r="F82" s="54">
        <f t="shared" si="1"/>
        <v>1711900</v>
      </c>
    </row>
    <row r="83" spans="1:6" ht="23.25" x14ac:dyDescent="0.25">
      <c r="A83" s="19" t="s">
        <v>158</v>
      </c>
      <c r="B83" s="20" t="s">
        <v>32</v>
      </c>
      <c r="C83" s="21" t="s">
        <v>159</v>
      </c>
      <c r="D83" s="53">
        <v>3916500</v>
      </c>
      <c r="E83" s="53">
        <v>2245.9499999999998</v>
      </c>
      <c r="F83" s="54">
        <f t="shared" si="1"/>
        <v>3914254.05</v>
      </c>
    </row>
    <row r="84" spans="1:6" ht="23.25" x14ac:dyDescent="0.25">
      <c r="A84" s="19" t="s">
        <v>160</v>
      </c>
      <c r="B84" s="20" t="s">
        <v>32</v>
      </c>
      <c r="C84" s="21" t="s">
        <v>161</v>
      </c>
      <c r="D84" s="53">
        <v>3916500</v>
      </c>
      <c r="E84" s="53">
        <v>2245.9499999999998</v>
      </c>
      <c r="F84" s="54">
        <f t="shared" si="1"/>
        <v>3914254.05</v>
      </c>
    </row>
    <row r="85" spans="1:6" ht="34.5" x14ac:dyDescent="0.25">
      <c r="A85" s="16" t="s">
        <v>162</v>
      </c>
      <c r="B85" s="17" t="s">
        <v>32</v>
      </c>
      <c r="C85" s="18" t="s">
        <v>163</v>
      </c>
      <c r="D85" s="51" t="s">
        <v>45</v>
      </c>
      <c r="E85" s="51">
        <v>-708.17</v>
      </c>
      <c r="F85" s="52" t="str">
        <f t="shared" ref="F85:F87" si="2">IF(OR(D85="-",IF(E85="-",0,E85)&gt;=IF(D85="-",0,D85)),"-",IF(D85="-",0,D85)-IF(E85="-",0,E85))</f>
        <v>-</v>
      </c>
    </row>
    <row r="86" spans="1:6" ht="45.75" x14ac:dyDescent="0.25">
      <c r="A86" s="19" t="s">
        <v>164</v>
      </c>
      <c r="B86" s="20" t="s">
        <v>32</v>
      </c>
      <c r="C86" s="21" t="s">
        <v>165</v>
      </c>
      <c r="D86" s="53" t="s">
        <v>45</v>
      </c>
      <c r="E86" s="53">
        <v>-708.17</v>
      </c>
      <c r="F86" s="54" t="str">
        <f t="shared" si="2"/>
        <v>-</v>
      </c>
    </row>
    <row r="87" spans="1:6" ht="45.75" x14ac:dyDescent="0.25">
      <c r="A87" s="19" t="s">
        <v>166</v>
      </c>
      <c r="B87" s="20" t="s">
        <v>32</v>
      </c>
      <c r="C87" s="21" t="s">
        <v>167</v>
      </c>
      <c r="D87" s="53" t="s">
        <v>45</v>
      </c>
      <c r="E87" s="53">
        <v>-708.17</v>
      </c>
      <c r="F87" s="54" t="str">
        <f t="shared" si="2"/>
        <v>-</v>
      </c>
    </row>
    <row r="88" spans="1:6" x14ac:dyDescent="0.25">
      <c r="A88" s="23"/>
      <c r="B88" s="24"/>
      <c r="C88" s="24"/>
      <c r="D88" s="25"/>
      <c r="E88" s="25"/>
      <c r="F88" s="25"/>
    </row>
  </sheetData>
  <mergeCells count="12">
    <mergeCell ref="A1:D1"/>
    <mergeCell ref="A4:D4"/>
    <mergeCell ref="A2:D2"/>
    <mergeCell ref="B6:D6"/>
    <mergeCell ref="B7:D7"/>
    <mergeCell ref="F11:F17"/>
    <mergeCell ref="E11:E17"/>
    <mergeCell ref="A10:D10"/>
    <mergeCell ref="B11:B17"/>
    <mergeCell ref="D11:D17"/>
    <mergeCell ref="C11:C17"/>
    <mergeCell ref="A11:A17"/>
  </mergeCells>
  <conditionalFormatting sqref="F21 F23">
    <cfRule type="cellIs" priority="1" operator="equal">
      <formula>0</formula>
    </cfRule>
  </conditionalFormatting>
  <conditionalFormatting sqref="F27:F28">
    <cfRule type="cellIs" priority="3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scale="63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F325"/>
  <sheetViews>
    <sheetView showGridLines="0" workbookViewId="0">
      <selection sqref="A1:XFD1048576"/>
    </sheetView>
  </sheetViews>
  <sheetFormatPr defaultRowHeight="15" x14ac:dyDescent="0.25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x14ac:dyDescent="0.25">
      <c r="A2" s="129" t="s">
        <v>168</v>
      </c>
      <c r="B2" s="129"/>
      <c r="C2" s="129"/>
      <c r="D2" s="129"/>
      <c r="E2" s="2"/>
      <c r="F2" s="1" t="s">
        <v>169</v>
      </c>
    </row>
    <row r="3" spans="1:6" x14ac:dyDescent="0.25">
      <c r="A3" s="26"/>
      <c r="B3" s="26"/>
      <c r="C3" s="27"/>
      <c r="D3" s="28"/>
      <c r="E3" s="28"/>
      <c r="F3" s="28"/>
    </row>
    <row r="4" spans="1:6" x14ac:dyDescent="0.25">
      <c r="A4" s="143" t="s">
        <v>22</v>
      </c>
      <c r="B4" s="130" t="s">
        <v>23</v>
      </c>
      <c r="C4" s="141" t="s">
        <v>170</v>
      </c>
      <c r="D4" s="126" t="s">
        <v>25</v>
      </c>
      <c r="E4" s="146" t="s">
        <v>26</v>
      </c>
      <c r="F4" s="123" t="s">
        <v>27</v>
      </c>
    </row>
    <row r="5" spans="1:6" x14ac:dyDescent="0.25">
      <c r="A5" s="144"/>
      <c r="B5" s="131"/>
      <c r="C5" s="142"/>
      <c r="D5" s="127"/>
      <c r="E5" s="147"/>
      <c r="F5" s="124"/>
    </row>
    <row r="6" spans="1:6" x14ac:dyDescent="0.25">
      <c r="A6" s="144"/>
      <c r="B6" s="131"/>
      <c r="C6" s="142"/>
      <c r="D6" s="127"/>
      <c r="E6" s="147"/>
      <c r="F6" s="124"/>
    </row>
    <row r="7" spans="1:6" x14ac:dyDescent="0.25">
      <c r="A7" s="144"/>
      <c r="B7" s="131"/>
      <c r="C7" s="142"/>
      <c r="D7" s="127"/>
      <c r="E7" s="147"/>
      <c r="F7" s="124"/>
    </row>
    <row r="8" spans="1:6" x14ac:dyDescent="0.25">
      <c r="A8" s="144"/>
      <c r="B8" s="131"/>
      <c r="C8" s="142"/>
      <c r="D8" s="127"/>
      <c r="E8" s="147"/>
      <c r="F8" s="124"/>
    </row>
    <row r="9" spans="1:6" x14ac:dyDescent="0.25">
      <c r="A9" s="144"/>
      <c r="B9" s="131"/>
      <c r="C9" s="142"/>
      <c r="D9" s="127"/>
      <c r="E9" s="147"/>
      <c r="F9" s="124"/>
    </row>
    <row r="10" spans="1:6" x14ac:dyDescent="0.25">
      <c r="A10" s="144"/>
      <c r="B10" s="131"/>
      <c r="C10" s="29"/>
      <c r="D10" s="127"/>
      <c r="E10" s="30"/>
      <c r="F10" s="31"/>
    </row>
    <row r="11" spans="1:6" x14ac:dyDescent="0.25">
      <c r="A11" s="145"/>
      <c r="B11" s="132"/>
      <c r="C11" s="32"/>
      <c r="D11" s="128"/>
      <c r="E11" s="33"/>
      <c r="F11" s="34"/>
    </row>
    <row r="12" spans="1:6" x14ac:dyDescent="0.25">
      <c r="A12" s="4">
        <v>1</v>
      </c>
      <c r="B12" s="5">
        <v>2</v>
      </c>
      <c r="C12" s="6">
        <v>3</v>
      </c>
      <c r="D12" s="7" t="s">
        <v>28</v>
      </c>
      <c r="E12" s="35" t="s">
        <v>29</v>
      </c>
      <c r="F12" s="9" t="s">
        <v>30</v>
      </c>
    </row>
    <row r="13" spans="1:6" x14ac:dyDescent="0.25">
      <c r="A13" s="36" t="s">
        <v>171</v>
      </c>
      <c r="B13" s="37" t="s">
        <v>172</v>
      </c>
      <c r="C13" s="72" t="s">
        <v>173</v>
      </c>
      <c r="D13" s="69">
        <v>31554600</v>
      </c>
      <c r="E13" s="73">
        <v>7894374.0700000003</v>
      </c>
      <c r="F13" s="70">
        <f>IF(OR(D13="-",IF(E13="-",0,E13)&gt;=IF(D13="-",0,D13)),"-",IF(D13="-",0,D13)-IF(E13="-",0,E13))</f>
        <v>23660225.93</v>
      </c>
    </row>
    <row r="14" spans="1:6" x14ac:dyDescent="0.25">
      <c r="A14" s="38" t="s">
        <v>34</v>
      </c>
      <c r="B14" s="39"/>
      <c r="C14" s="74"/>
      <c r="D14" s="75"/>
      <c r="E14" s="76"/>
      <c r="F14" s="77"/>
    </row>
    <row r="15" spans="1:6" ht="23.25" x14ac:dyDescent="0.25">
      <c r="A15" s="36" t="s">
        <v>174</v>
      </c>
      <c r="B15" s="37" t="s">
        <v>172</v>
      </c>
      <c r="C15" s="72" t="s">
        <v>175</v>
      </c>
      <c r="D15" s="69">
        <v>31554600</v>
      </c>
      <c r="E15" s="73">
        <v>7894374.0700000003</v>
      </c>
      <c r="F15" s="70">
        <f t="shared" ref="F15:F78" si="0">IF(OR(D15="-",IF(E15="-",0,E15)&gt;=IF(D15="-",0,D15)),"-",IF(D15="-",0,D15)-IF(E15="-",0,E15))</f>
        <v>23660225.93</v>
      </c>
    </row>
    <row r="16" spans="1:6" x14ac:dyDescent="0.25">
      <c r="A16" s="40" t="s">
        <v>176</v>
      </c>
      <c r="B16" s="41" t="s">
        <v>172</v>
      </c>
      <c r="C16" s="78" t="s">
        <v>177</v>
      </c>
      <c r="D16" s="47">
        <v>10960100</v>
      </c>
      <c r="E16" s="79">
        <v>3291676.08</v>
      </c>
      <c r="F16" s="71">
        <f t="shared" si="0"/>
        <v>7668423.9199999999</v>
      </c>
    </row>
    <row r="17" spans="1:6" ht="45.75" x14ac:dyDescent="0.25">
      <c r="A17" s="40" t="s">
        <v>178</v>
      </c>
      <c r="B17" s="41" t="s">
        <v>172</v>
      </c>
      <c r="C17" s="78" t="s">
        <v>179</v>
      </c>
      <c r="D17" s="47">
        <v>10680500</v>
      </c>
      <c r="E17" s="79">
        <v>3188104.08</v>
      </c>
      <c r="F17" s="71">
        <f t="shared" si="0"/>
        <v>7492395.9199999999</v>
      </c>
    </row>
    <row r="18" spans="1:6" ht="45.75" x14ac:dyDescent="0.25">
      <c r="A18" s="40" t="s">
        <v>180</v>
      </c>
      <c r="B18" s="41" t="s">
        <v>172</v>
      </c>
      <c r="C18" s="78" t="s">
        <v>181</v>
      </c>
      <c r="D18" s="47">
        <v>10632800</v>
      </c>
      <c r="E18" s="79">
        <v>3187904.08</v>
      </c>
      <c r="F18" s="71">
        <f t="shared" si="0"/>
        <v>7444895.9199999999</v>
      </c>
    </row>
    <row r="19" spans="1:6" ht="34.5" x14ac:dyDescent="0.25">
      <c r="A19" s="40" t="s">
        <v>182</v>
      </c>
      <c r="B19" s="41" t="s">
        <v>172</v>
      </c>
      <c r="C19" s="78" t="s">
        <v>183</v>
      </c>
      <c r="D19" s="47">
        <v>10632800</v>
      </c>
      <c r="E19" s="79">
        <v>3187904.08</v>
      </c>
      <c r="F19" s="71">
        <f t="shared" si="0"/>
        <v>7444895.9199999999</v>
      </c>
    </row>
    <row r="20" spans="1:6" ht="23.25" x14ac:dyDescent="0.25">
      <c r="A20" s="40" t="s">
        <v>184</v>
      </c>
      <c r="B20" s="41" t="s">
        <v>172</v>
      </c>
      <c r="C20" s="78" t="s">
        <v>185</v>
      </c>
      <c r="D20" s="47">
        <v>10632800</v>
      </c>
      <c r="E20" s="79">
        <v>3187904.08</v>
      </c>
      <c r="F20" s="71">
        <f t="shared" si="0"/>
        <v>7444895.9199999999</v>
      </c>
    </row>
    <row r="21" spans="1:6" ht="34.5" x14ac:dyDescent="0.25">
      <c r="A21" s="40" t="s">
        <v>186</v>
      </c>
      <c r="B21" s="41" t="s">
        <v>172</v>
      </c>
      <c r="C21" s="78" t="s">
        <v>187</v>
      </c>
      <c r="D21" s="47">
        <v>8586100</v>
      </c>
      <c r="E21" s="79">
        <v>2342516.87</v>
      </c>
      <c r="F21" s="71">
        <f t="shared" si="0"/>
        <v>6243583.1299999999</v>
      </c>
    </row>
    <row r="22" spans="1:6" ht="57" x14ac:dyDescent="0.25">
      <c r="A22" s="40" t="s">
        <v>188</v>
      </c>
      <c r="B22" s="41" t="s">
        <v>172</v>
      </c>
      <c r="C22" s="78" t="s">
        <v>189</v>
      </c>
      <c r="D22" s="47">
        <v>8586100</v>
      </c>
      <c r="E22" s="79">
        <v>2342516.87</v>
      </c>
      <c r="F22" s="71">
        <f t="shared" si="0"/>
        <v>6243583.1299999999</v>
      </c>
    </row>
    <row r="23" spans="1:6" ht="23.25" x14ac:dyDescent="0.25">
      <c r="A23" s="40" t="s">
        <v>190</v>
      </c>
      <c r="B23" s="41" t="s">
        <v>172</v>
      </c>
      <c r="C23" s="78" t="s">
        <v>191</v>
      </c>
      <c r="D23" s="47">
        <v>8586100</v>
      </c>
      <c r="E23" s="79">
        <v>2342516.87</v>
      </c>
      <c r="F23" s="71">
        <f t="shared" si="0"/>
        <v>6243583.1299999999</v>
      </c>
    </row>
    <row r="24" spans="1:6" ht="23.25" x14ac:dyDescent="0.25">
      <c r="A24" s="40" t="s">
        <v>192</v>
      </c>
      <c r="B24" s="41" t="s">
        <v>172</v>
      </c>
      <c r="C24" s="78" t="s">
        <v>193</v>
      </c>
      <c r="D24" s="47">
        <v>6284200</v>
      </c>
      <c r="E24" s="79">
        <v>1843110.28</v>
      </c>
      <c r="F24" s="71">
        <f t="shared" si="0"/>
        <v>4441089.72</v>
      </c>
    </row>
    <row r="25" spans="1:6" ht="34.5" x14ac:dyDescent="0.25">
      <c r="A25" s="40" t="s">
        <v>194</v>
      </c>
      <c r="B25" s="41" t="s">
        <v>172</v>
      </c>
      <c r="C25" s="78" t="s">
        <v>195</v>
      </c>
      <c r="D25" s="47">
        <v>404000</v>
      </c>
      <c r="E25" s="79">
        <v>99880.8</v>
      </c>
      <c r="F25" s="71">
        <f t="shared" si="0"/>
        <v>304119.2</v>
      </c>
    </row>
    <row r="26" spans="1:6" ht="34.5" x14ac:dyDescent="0.25">
      <c r="A26" s="40" t="s">
        <v>196</v>
      </c>
      <c r="B26" s="41" t="s">
        <v>172</v>
      </c>
      <c r="C26" s="78" t="s">
        <v>197</v>
      </c>
      <c r="D26" s="47">
        <v>1897900</v>
      </c>
      <c r="E26" s="79">
        <v>399525.79</v>
      </c>
      <c r="F26" s="71">
        <f t="shared" si="0"/>
        <v>1498374.21</v>
      </c>
    </row>
    <row r="27" spans="1:6" ht="23.25" x14ac:dyDescent="0.25">
      <c r="A27" s="40" t="s">
        <v>198</v>
      </c>
      <c r="B27" s="41" t="s">
        <v>172</v>
      </c>
      <c r="C27" s="78" t="s">
        <v>199</v>
      </c>
      <c r="D27" s="47">
        <v>1824700</v>
      </c>
      <c r="E27" s="79">
        <v>774387.21</v>
      </c>
      <c r="F27" s="71">
        <f t="shared" si="0"/>
        <v>1050312.79</v>
      </c>
    </row>
    <row r="28" spans="1:6" ht="57" x14ac:dyDescent="0.25">
      <c r="A28" s="40" t="s">
        <v>188</v>
      </c>
      <c r="B28" s="41" t="s">
        <v>172</v>
      </c>
      <c r="C28" s="78" t="s">
        <v>200</v>
      </c>
      <c r="D28" s="47">
        <v>8300</v>
      </c>
      <c r="E28" s="79" t="s">
        <v>45</v>
      </c>
      <c r="F28" s="71">
        <f t="shared" si="0"/>
        <v>8300</v>
      </c>
    </row>
    <row r="29" spans="1:6" ht="23.25" x14ac:dyDescent="0.25">
      <c r="A29" s="40" t="s">
        <v>190</v>
      </c>
      <c r="B29" s="41" t="s">
        <v>172</v>
      </c>
      <c r="C29" s="78" t="s">
        <v>201</v>
      </c>
      <c r="D29" s="47">
        <v>8300</v>
      </c>
      <c r="E29" s="79" t="s">
        <v>45</v>
      </c>
      <c r="F29" s="71">
        <f t="shared" si="0"/>
        <v>8300</v>
      </c>
    </row>
    <row r="30" spans="1:6" ht="34.5" x14ac:dyDescent="0.25">
      <c r="A30" s="40" t="s">
        <v>194</v>
      </c>
      <c r="B30" s="41" t="s">
        <v>172</v>
      </c>
      <c r="C30" s="78" t="s">
        <v>202</v>
      </c>
      <c r="D30" s="47">
        <v>8300</v>
      </c>
      <c r="E30" s="79" t="s">
        <v>45</v>
      </c>
      <c r="F30" s="71">
        <f t="shared" si="0"/>
        <v>8300</v>
      </c>
    </row>
    <row r="31" spans="1:6" ht="23.25" x14ac:dyDescent="0.25">
      <c r="A31" s="40" t="s">
        <v>203</v>
      </c>
      <c r="B31" s="41" t="s">
        <v>172</v>
      </c>
      <c r="C31" s="78" t="s">
        <v>204</v>
      </c>
      <c r="D31" s="47">
        <v>1802000</v>
      </c>
      <c r="E31" s="79">
        <v>774222.79</v>
      </c>
      <c r="F31" s="71">
        <f t="shared" si="0"/>
        <v>1027777.21</v>
      </c>
    </row>
    <row r="32" spans="1:6" ht="23.25" x14ac:dyDescent="0.25">
      <c r="A32" s="40" t="s">
        <v>205</v>
      </c>
      <c r="B32" s="41" t="s">
        <v>172</v>
      </c>
      <c r="C32" s="78" t="s">
        <v>206</v>
      </c>
      <c r="D32" s="47">
        <v>1802000</v>
      </c>
      <c r="E32" s="79">
        <v>774222.79</v>
      </c>
      <c r="F32" s="71">
        <f t="shared" si="0"/>
        <v>1027777.21</v>
      </c>
    </row>
    <row r="33" spans="1:6" x14ac:dyDescent="0.25">
      <c r="A33" s="40" t="s">
        <v>207</v>
      </c>
      <c r="B33" s="41" t="s">
        <v>172</v>
      </c>
      <c r="C33" s="78" t="s">
        <v>208</v>
      </c>
      <c r="D33" s="47">
        <v>1466000</v>
      </c>
      <c r="E33" s="79">
        <v>693488.38</v>
      </c>
      <c r="F33" s="71">
        <f t="shared" si="0"/>
        <v>772511.62</v>
      </c>
    </row>
    <row r="34" spans="1:6" x14ac:dyDescent="0.25">
      <c r="A34" s="40" t="s">
        <v>209</v>
      </c>
      <c r="B34" s="41" t="s">
        <v>172</v>
      </c>
      <c r="C34" s="78" t="s">
        <v>210</v>
      </c>
      <c r="D34" s="47">
        <v>336000</v>
      </c>
      <c r="E34" s="79">
        <v>80734.41</v>
      </c>
      <c r="F34" s="71">
        <f t="shared" si="0"/>
        <v>255265.59</v>
      </c>
    </row>
    <row r="35" spans="1:6" x14ac:dyDescent="0.25">
      <c r="A35" s="40" t="s">
        <v>211</v>
      </c>
      <c r="B35" s="41" t="s">
        <v>172</v>
      </c>
      <c r="C35" s="78" t="s">
        <v>212</v>
      </c>
      <c r="D35" s="47">
        <v>14400</v>
      </c>
      <c r="E35" s="79">
        <v>164.42</v>
      </c>
      <c r="F35" s="71">
        <f t="shared" si="0"/>
        <v>14235.58</v>
      </c>
    </row>
    <row r="36" spans="1:6" x14ac:dyDescent="0.25">
      <c r="A36" s="40" t="s">
        <v>213</v>
      </c>
      <c r="B36" s="41" t="s">
        <v>172</v>
      </c>
      <c r="C36" s="78" t="s">
        <v>214</v>
      </c>
      <c r="D36" s="47">
        <v>14400</v>
      </c>
      <c r="E36" s="79">
        <v>164.42</v>
      </c>
      <c r="F36" s="71">
        <f t="shared" si="0"/>
        <v>14235.58</v>
      </c>
    </row>
    <row r="37" spans="1:6" ht="23.25" x14ac:dyDescent="0.25">
      <c r="A37" s="40" t="s">
        <v>215</v>
      </c>
      <c r="B37" s="41" t="s">
        <v>172</v>
      </c>
      <c r="C37" s="78" t="s">
        <v>216</v>
      </c>
      <c r="D37" s="47">
        <v>10200</v>
      </c>
      <c r="E37" s="79" t="s">
        <v>45</v>
      </c>
      <c r="F37" s="71">
        <f t="shared" si="0"/>
        <v>10200</v>
      </c>
    </row>
    <row r="38" spans="1:6" x14ac:dyDescent="0.25">
      <c r="A38" s="40" t="s">
        <v>217</v>
      </c>
      <c r="B38" s="41" t="s">
        <v>172</v>
      </c>
      <c r="C38" s="78" t="s">
        <v>218</v>
      </c>
      <c r="D38" s="47">
        <v>4000</v>
      </c>
      <c r="E38" s="79" t="s">
        <v>45</v>
      </c>
      <c r="F38" s="71">
        <f t="shared" si="0"/>
        <v>4000</v>
      </c>
    </row>
    <row r="39" spans="1:6" x14ac:dyDescent="0.25">
      <c r="A39" s="40" t="s">
        <v>219</v>
      </c>
      <c r="B39" s="41" t="s">
        <v>172</v>
      </c>
      <c r="C39" s="78" t="s">
        <v>220</v>
      </c>
      <c r="D39" s="47">
        <v>200</v>
      </c>
      <c r="E39" s="79">
        <v>164.42</v>
      </c>
      <c r="F39" s="71">
        <f t="shared" si="0"/>
        <v>35.580000000000013</v>
      </c>
    </row>
    <row r="40" spans="1:6" ht="68.25" x14ac:dyDescent="0.25">
      <c r="A40" s="42" t="s">
        <v>221</v>
      </c>
      <c r="B40" s="41" t="s">
        <v>172</v>
      </c>
      <c r="C40" s="78" t="s">
        <v>222</v>
      </c>
      <c r="D40" s="47">
        <v>79700</v>
      </c>
      <c r="E40" s="79">
        <v>26000</v>
      </c>
      <c r="F40" s="71">
        <f t="shared" si="0"/>
        <v>53700</v>
      </c>
    </row>
    <row r="41" spans="1:6" x14ac:dyDescent="0.25">
      <c r="A41" s="40" t="s">
        <v>223</v>
      </c>
      <c r="B41" s="41" t="s">
        <v>172</v>
      </c>
      <c r="C41" s="78" t="s">
        <v>224</v>
      </c>
      <c r="D41" s="47">
        <v>79700</v>
      </c>
      <c r="E41" s="79">
        <v>26000</v>
      </c>
      <c r="F41" s="71">
        <f t="shared" si="0"/>
        <v>53700</v>
      </c>
    </row>
    <row r="42" spans="1:6" x14ac:dyDescent="0.25">
      <c r="A42" s="40" t="s">
        <v>152</v>
      </c>
      <c r="B42" s="41" t="s">
        <v>172</v>
      </c>
      <c r="C42" s="78" t="s">
        <v>225</v>
      </c>
      <c r="D42" s="47">
        <v>79700</v>
      </c>
      <c r="E42" s="79">
        <v>26000</v>
      </c>
      <c r="F42" s="71">
        <f t="shared" si="0"/>
        <v>53700</v>
      </c>
    </row>
    <row r="43" spans="1:6" ht="102" x14ac:dyDescent="0.25">
      <c r="A43" s="42" t="s">
        <v>226</v>
      </c>
      <c r="B43" s="41" t="s">
        <v>172</v>
      </c>
      <c r="C43" s="78" t="s">
        <v>227</v>
      </c>
      <c r="D43" s="47">
        <v>142300</v>
      </c>
      <c r="E43" s="79">
        <v>45000</v>
      </c>
      <c r="F43" s="71">
        <f t="shared" si="0"/>
        <v>97300</v>
      </c>
    </row>
    <row r="44" spans="1:6" x14ac:dyDescent="0.25">
      <c r="A44" s="40" t="s">
        <v>223</v>
      </c>
      <c r="B44" s="41" t="s">
        <v>172</v>
      </c>
      <c r="C44" s="78" t="s">
        <v>228</v>
      </c>
      <c r="D44" s="47">
        <v>142300</v>
      </c>
      <c r="E44" s="79">
        <v>45000</v>
      </c>
      <c r="F44" s="71">
        <f t="shared" si="0"/>
        <v>97300</v>
      </c>
    </row>
    <row r="45" spans="1:6" x14ac:dyDescent="0.25">
      <c r="A45" s="40" t="s">
        <v>152</v>
      </c>
      <c r="B45" s="41" t="s">
        <v>172</v>
      </c>
      <c r="C45" s="78" t="s">
        <v>229</v>
      </c>
      <c r="D45" s="47">
        <v>142300</v>
      </c>
      <c r="E45" s="79">
        <v>45000</v>
      </c>
      <c r="F45" s="71">
        <f t="shared" si="0"/>
        <v>97300</v>
      </c>
    </row>
    <row r="46" spans="1:6" ht="34.5" x14ac:dyDescent="0.25">
      <c r="A46" s="40" t="s">
        <v>230</v>
      </c>
      <c r="B46" s="41" t="s">
        <v>172</v>
      </c>
      <c r="C46" s="78" t="s">
        <v>231</v>
      </c>
      <c r="D46" s="47">
        <v>2500</v>
      </c>
      <c r="E46" s="79" t="s">
        <v>45</v>
      </c>
      <c r="F46" s="71">
        <f t="shared" si="0"/>
        <v>2500</v>
      </c>
    </row>
    <row r="47" spans="1:6" x14ac:dyDescent="0.25">
      <c r="A47" s="40"/>
      <c r="B47" s="41" t="s">
        <v>172</v>
      </c>
      <c r="C47" s="78" t="s">
        <v>232</v>
      </c>
      <c r="D47" s="47">
        <v>2500</v>
      </c>
      <c r="E47" s="79" t="s">
        <v>45</v>
      </c>
      <c r="F47" s="71">
        <f t="shared" si="0"/>
        <v>2500</v>
      </c>
    </row>
    <row r="48" spans="1:6" ht="45.75" x14ac:dyDescent="0.25">
      <c r="A48" s="40" t="s">
        <v>233</v>
      </c>
      <c r="B48" s="41" t="s">
        <v>172</v>
      </c>
      <c r="C48" s="78" t="s">
        <v>234</v>
      </c>
      <c r="D48" s="47">
        <v>2500</v>
      </c>
      <c r="E48" s="79" t="s">
        <v>45</v>
      </c>
      <c r="F48" s="71">
        <f t="shared" si="0"/>
        <v>2500</v>
      </c>
    </row>
    <row r="49" spans="1:6" ht="23.25" x14ac:dyDescent="0.25">
      <c r="A49" s="40" t="s">
        <v>235</v>
      </c>
      <c r="B49" s="41" t="s">
        <v>172</v>
      </c>
      <c r="C49" s="78" t="s">
        <v>236</v>
      </c>
      <c r="D49" s="47">
        <v>2500</v>
      </c>
      <c r="E49" s="79" t="s">
        <v>45</v>
      </c>
      <c r="F49" s="71">
        <f t="shared" si="0"/>
        <v>2500</v>
      </c>
    </row>
    <row r="50" spans="1:6" ht="23.25" x14ac:dyDescent="0.25">
      <c r="A50" s="40" t="s">
        <v>203</v>
      </c>
      <c r="B50" s="41" t="s">
        <v>172</v>
      </c>
      <c r="C50" s="78" t="s">
        <v>237</v>
      </c>
      <c r="D50" s="47">
        <v>2500</v>
      </c>
      <c r="E50" s="79" t="s">
        <v>45</v>
      </c>
      <c r="F50" s="71">
        <f t="shared" si="0"/>
        <v>2500</v>
      </c>
    </row>
    <row r="51" spans="1:6" ht="23.25" x14ac:dyDescent="0.25">
      <c r="A51" s="40" t="s">
        <v>205</v>
      </c>
      <c r="B51" s="41" t="s">
        <v>172</v>
      </c>
      <c r="C51" s="78" t="s">
        <v>238</v>
      </c>
      <c r="D51" s="47">
        <v>2500</v>
      </c>
      <c r="E51" s="79" t="s">
        <v>45</v>
      </c>
      <c r="F51" s="71">
        <f t="shared" si="0"/>
        <v>2500</v>
      </c>
    </row>
    <row r="52" spans="1:6" x14ac:dyDescent="0.25">
      <c r="A52" s="40" t="s">
        <v>207</v>
      </c>
      <c r="B52" s="41" t="s">
        <v>172</v>
      </c>
      <c r="C52" s="78" t="s">
        <v>239</v>
      </c>
      <c r="D52" s="47">
        <v>2500</v>
      </c>
      <c r="E52" s="79" t="s">
        <v>45</v>
      </c>
      <c r="F52" s="71">
        <f t="shared" si="0"/>
        <v>2500</v>
      </c>
    </row>
    <row r="53" spans="1:6" ht="23.25" x14ac:dyDescent="0.25">
      <c r="A53" s="40" t="s">
        <v>240</v>
      </c>
      <c r="B53" s="41" t="s">
        <v>172</v>
      </c>
      <c r="C53" s="78" t="s">
        <v>241</v>
      </c>
      <c r="D53" s="47">
        <v>45000</v>
      </c>
      <c r="E53" s="79" t="s">
        <v>45</v>
      </c>
      <c r="F53" s="71">
        <f t="shared" si="0"/>
        <v>45000</v>
      </c>
    </row>
    <row r="54" spans="1:6" x14ac:dyDescent="0.25">
      <c r="A54" s="40"/>
      <c r="B54" s="41" t="s">
        <v>172</v>
      </c>
      <c r="C54" s="78" t="s">
        <v>242</v>
      </c>
      <c r="D54" s="47">
        <v>45000</v>
      </c>
      <c r="E54" s="79" t="s">
        <v>45</v>
      </c>
      <c r="F54" s="71">
        <f t="shared" si="0"/>
        <v>45000</v>
      </c>
    </row>
    <row r="55" spans="1:6" ht="34.5" x14ac:dyDescent="0.25">
      <c r="A55" s="40" t="s">
        <v>243</v>
      </c>
      <c r="B55" s="41" t="s">
        <v>172</v>
      </c>
      <c r="C55" s="78" t="s">
        <v>244</v>
      </c>
      <c r="D55" s="47">
        <v>45000</v>
      </c>
      <c r="E55" s="79" t="s">
        <v>45</v>
      </c>
      <c r="F55" s="71">
        <f t="shared" si="0"/>
        <v>45000</v>
      </c>
    </row>
    <row r="56" spans="1:6" ht="34.5" x14ac:dyDescent="0.25">
      <c r="A56" s="40" t="s">
        <v>245</v>
      </c>
      <c r="B56" s="41" t="s">
        <v>172</v>
      </c>
      <c r="C56" s="78" t="s">
        <v>246</v>
      </c>
      <c r="D56" s="47">
        <v>45000</v>
      </c>
      <c r="E56" s="79" t="s">
        <v>45</v>
      </c>
      <c r="F56" s="71">
        <f t="shared" si="0"/>
        <v>45000</v>
      </c>
    </row>
    <row r="57" spans="1:6" ht="23.25" x14ac:dyDescent="0.25">
      <c r="A57" s="40" t="s">
        <v>203</v>
      </c>
      <c r="B57" s="41" t="s">
        <v>172</v>
      </c>
      <c r="C57" s="78" t="s">
        <v>247</v>
      </c>
      <c r="D57" s="47">
        <v>45000</v>
      </c>
      <c r="E57" s="79" t="s">
        <v>45</v>
      </c>
      <c r="F57" s="71">
        <f t="shared" si="0"/>
        <v>45000</v>
      </c>
    </row>
    <row r="58" spans="1:6" ht="23.25" x14ac:dyDescent="0.25">
      <c r="A58" s="40" t="s">
        <v>205</v>
      </c>
      <c r="B58" s="41" t="s">
        <v>172</v>
      </c>
      <c r="C58" s="78" t="s">
        <v>248</v>
      </c>
      <c r="D58" s="47">
        <v>45000</v>
      </c>
      <c r="E58" s="79" t="s">
        <v>45</v>
      </c>
      <c r="F58" s="71">
        <f t="shared" si="0"/>
        <v>45000</v>
      </c>
    </row>
    <row r="59" spans="1:6" x14ac:dyDescent="0.25">
      <c r="A59" s="40" t="s">
        <v>207</v>
      </c>
      <c r="B59" s="41" t="s">
        <v>172</v>
      </c>
      <c r="C59" s="78" t="s">
        <v>249</v>
      </c>
      <c r="D59" s="47">
        <v>45000</v>
      </c>
      <c r="E59" s="79" t="s">
        <v>45</v>
      </c>
      <c r="F59" s="71">
        <f t="shared" si="0"/>
        <v>45000</v>
      </c>
    </row>
    <row r="60" spans="1:6" ht="23.25" x14ac:dyDescent="0.25">
      <c r="A60" s="40" t="s">
        <v>250</v>
      </c>
      <c r="B60" s="41" t="s">
        <v>172</v>
      </c>
      <c r="C60" s="78" t="s">
        <v>251</v>
      </c>
      <c r="D60" s="47">
        <v>200</v>
      </c>
      <c r="E60" s="79">
        <v>200</v>
      </c>
      <c r="F60" s="71" t="str">
        <f t="shared" si="0"/>
        <v>-</v>
      </c>
    </row>
    <row r="61" spans="1:6" x14ac:dyDescent="0.25">
      <c r="A61" s="40" t="s">
        <v>252</v>
      </c>
      <c r="B61" s="41" t="s">
        <v>172</v>
      </c>
      <c r="C61" s="78" t="s">
        <v>253</v>
      </c>
      <c r="D61" s="47">
        <v>200</v>
      </c>
      <c r="E61" s="79">
        <v>200</v>
      </c>
      <c r="F61" s="71" t="str">
        <f t="shared" si="0"/>
        <v>-</v>
      </c>
    </row>
    <row r="62" spans="1:6" ht="68.25" x14ac:dyDescent="0.25">
      <c r="A62" s="42" t="s">
        <v>254</v>
      </c>
      <c r="B62" s="41" t="s">
        <v>172</v>
      </c>
      <c r="C62" s="78" t="s">
        <v>255</v>
      </c>
      <c r="D62" s="47">
        <v>200</v>
      </c>
      <c r="E62" s="79">
        <v>200</v>
      </c>
      <c r="F62" s="71" t="str">
        <f t="shared" si="0"/>
        <v>-</v>
      </c>
    </row>
    <row r="63" spans="1:6" ht="23.25" x14ac:dyDescent="0.25">
      <c r="A63" s="40" t="s">
        <v>203</v>
      </c>
      <c r="B63" s="41" t="s">
        <v>172</v>
      </c>
      <c r="C63" s="78" t="s">
        <v>256</v>
      </c>
      <c r="D63" s="47">
        <v>200</v>
      </c>
      <c r="E63" s="79">
        <v>200</v>
      </c>
      <c r="F63" s="71" t="str">
        <f t="shared" si="0"/>
        <v>-</v>
      </c>
    </row>
    <row r="64" spans="1:6" ht="23.25" x14ac:dyDescent="0.25">
      <c r="A64" s="40" t="s">
        <v>205</v>
      </c>
      <c r="B64" s="41" t="s">
        <v>172</v>
      </c>
      <c r="C64" s="78" t="s">
        <v>257</v>
      </c>
      <c r="D64" s="47">
        <v>200</v>
      </c>
      <c r="E64" s="79">
        <v>200</v>
      </c>
      <c r="F64" s="71" t="str">
        <f t="shared" si="0"/>
        <v>-</v>
      </c>
    </row>
    <row r="65" spans="1:6" x14ac:dyDescent="0.25">
      <c r="A65" s="40" t="s">
        <v>207</v>
      </c>
      <c r="B65" s="41" t="s">
        <v>172</v>
      </c>
      <c r="C65" s="78" t="s">
        <v>258</v>
      </c>
      <c r="D65" s="47">
        <v>200</v>
      </c>
      <c r="E65" s="79">
        <v>200</v>
      </c>
      <c r="F65" s="71" t="str">
        <f t="shared" si="0"/>
        <v>-</v>
      </c>
    </row>
    <row r="66" spans="1:6" ht="34.5" x14ac:dyDescent="0.25">
      <c r="A66" s="40" t="s">
        <v>259</v>
      </c>
      <c r="B66" s="41" t="s">
        <v>172</v>
      </c>
      <c r="C66" s="78" t="s">
        <v>260</v>
      </c>
      <c r="D66" s="47">
        <v>80500</v>
      </c>
      <c r="E66" s="79">
        <v>27100</v>
      </c>
      <c r="F66" s="71">
        <f t="shared" si="0"/>
        <v>53400</v>
      </c>
    </row>
    <row r="67" spans="1:6" ht="45.75" x14ac:dyDescent="0.25">
      <c r="A67" s="40" t="s">
        <v>180</v>
      </c>
      <c r="B67" s="41" t="s">
        <v>172</v>
      </c>
      <c r="C67" s="78" t="s">
        <v>261</v>
      </c>
      <c r="D67" s="47">
        <v>36300</v>
      </c>
      <c r="E67" s="79">
        <v>12300</v>
      </c>
      <c r="F67" s="71">
        <f t="shared" si="0"/>
        <v>24000</v>
      </c>
    </row>
    <row r="68" spans="1:6" ht="34.5" x14ac:dyDescent="0.25">
      <c r="A68" s="40" t="s">
        <v>182</v>
      </c>
      <c r="B68" s="41" t="s">
        <v>172</v>
      </c>
      <c r="C68" s="78" t="s">
        <v>262</v>
      </c>
      <c r="D68" s="47">
        <v>36300</v>
      </c>
      <c r="E68" s="79">
        <v>12300</v>
      </c>
      <c r="F68" s="71">
        <f t="shared" si="0"/>
        <v>24000</v>
      </c>
    </row>
    <row r="69" spans="1:6" ht="23.25" x14ac:dyDescent="0.25">
      <c r="A69" s="40" t="s">
        <v>184</v>
      </c>
      <c r="B69" s="41" t="s">
        <v>172</v>
      </c>
      <c r="C69" s="78" t="s">
        <v>263</v>
      </c>
      <c r="D69" s="47">
        <v>36300</v>
      </c>
      <c r="E69" s="79">
        <v>12300</v>
      </c>
      <c r="F69" s="71">
        <f t="shared" si="0"/>
        <v>24000</v>
      </c>
    </row>
    <row r="70" spans="1:6" ht="68.25" x14ac:dyDescent="0.25">
      <c r="A70" s="40" t="s">
        <v>264</v>
      </c>
      <c r="B70" s="41" t="s">
        <v>172</v>
      </c>
      <c r="C70" s="78" t="s">
        <v>265</v>
      </c>
      <c r="D70" s="47">
        <v>36300</v>
      </c>
      <c r="E70" s="79">
        <v>12300</v>
      </c>
      <c r="F70" s="71">
        <f t="shared" si="0"/>
        <v>24000</v>
      </c>
    </row>
    <row r="71" spans="1:6" x14ac:dyDescent="0.25">
      <c r="A71" s="40" t="s">
        <v>223</v>
      </c>
      <c r="B71" s="41" t="s">
        <v>172</v>
      </c>
      <c r="C71" s="78" t="s">
        <v>266</v>
      </c>
      <c r="D71" s="47">
        <v>36300</v>
      </c>
      <c r="E71" s="79">
        <v>12300</v>
      </c>
      <c r="F71" s="71">
        <f t="shared" si="0"/>
        <v>24000</v>
      </c>
    </row>
    <row r="72" spans="1:6" x14ac:dyDescent="0.25">
      <c r="A72" s="40" t="s">
        <v>152</v>
      </c>
      <c r="B72" s="41" t="s">
        <v>172</v>
      </c>
      <c r="C72" s="78" t="s">
        <v>267</v>
      </c>
      <c r="D72" s="47">
        <v>36300</v>
      </c>
      <c r="E72" s="79">
        <v>12300</v>
      </c>
      <c r="F72" s="71">
        <f t="shared" si="0"/>
        <v>24000</v>
      </c>
    </row>
    <row r="73" spans="1:6" ht="23.25" x14ac:dyDescent="0.25">
      <c r="A73" s="40" t="s">
        <v>250</v>
      </c>
      <c r="B73" s="41" t="s">
        <v>172</v>
      </c>
      <c r="C73" s="78" t="s">
        <v>268</v>
      </c>
      <c r="D73" s="47">
        <v>44200</v>
      </c>
      <c r="E73" s="79">
        <v>14800</v>
      </c>
      <c r="F73" s="71">
        <f t="shared" si="0"/>
        <v>29400</v>
      </c>
    </row>
    <row r="74" spans="1:6" x14ac:dyDescent="0.25">
      <c r="A74" s="40" t="s">
        <v>252</v>
      </c>
      <c r="B74" s="41" t="s">
        <v>172</v>
      </c>
      <c r="C74" s="78" t="s">
        <v>269</v>
      </c>
      <c r="D74" s="47">
        <v>44200</v>
      </c>
      <c r="E74" s="79">
        <v>14800</v>
      </c>
      <c r="F74" s="71">
        <f t="shared" si="0"/>
        <v>29400</v>
      </c>
    </row>
    <row r="75" spans="1:6" ht="68.25" x14ac:dyDescent="0.25">
      <c r="A75" s="40" t="s">
        <v>270</v>
      </c>
      <c r="B75" s="41" t="s">
        <v>172</v>
      </c>
      <c r="C75" s="78" t="s">
        <v>271</v>
      </c>
      <c r="D75" s="47">
        <v>44200</v>
      </c>
      <c r="E75" s="79">
        <v>14800</v>
      </c>
      <c r="F75" s="71">
        <f t="shared" si="0"/>
        <v>29400</v>
      </c>
    </row>
    <row r="76" spans="1:6" x14ac:dyDescent="0.25">
      <c r="A76" s="40" t="s">
        <v>223</v>
      </c>
      <c r="B76" s="41" t="s">
        <v>172</v>
      </c>
      <c r="C76" s="78" t="s">
        <v>272</v>
      </c>
      <c r="D76" s="47">
        <v>44200</v>
      </c>
      <c r="E76" s="79">
        <v>14800</v>
      </c>
      <c r="F76" s="71">
        <f t="shared" si="0"/>
        <v>29400</v>
      </c>
    </row>
    <row r="77" spans="1:6" x14ac:dyDescent="0.25">
      <c r="A77" s="40" t="s">
        <v>152</v>
      </c>
      <c r="B77" s="41" t="s">
        <v>172</v>
      </c>
      <c r="C77" s="78" t="s">
        <v>273</v>
      </c>
      <c r="D77" s="47">
        <v>44200</v>
      </c>
      <c r="E77" s="79">
        <v>14800</v>
      </c>
      <c r="F77" s="71">
        <f t="shared" si="0"/>
        <v>29400</v>
      </c>
    </row>
    <row r="78" spans="1:6" x14ac:dyDescent="0.25">
      <c r="A78" s="40" t="s">
        <v>274</v>
      </c>
      <c r="B78" s="41" t="s">
        <v>172</v>
      </c>
      <c r="C78" s="78" t="s">
        <v>275</v>
      </c>
      <c r="D78" s="47">
        <v>38300</v>
      </c>
      <c r="E78" s="79" t="s">
        <v>45</v>
      </c>
      <c r="F78" s="71">
        <f t="shared" si="0"/>
        <v>38300</v>
      </c>
    </row>
    <row r="79" spans="1:6" ht="23.25" x14ac:dyDescent="0.25">
      <c r="A79" s="40" t="s">
        <v>250</v>
      </c>
      <c r="B79" s="41" t="s">
        <v>172</v>
      </c>
      <c r="C79" s="78" t="s">
        <v>276</v>
      </c>
      <c r="D79" s="47">
        <v>38300</v>
      </c>
      <c r="E79" s="79" t="s">
        <v>45</v>
      </c>
      <c r="F79" s="71">
        <f t="shared" ref="F79:F142" si="1">IF(OR(D79="-",IF(E79="-",0,E79)&gt;=IF(D79="-",0,D79)),"-",IF(D79="-",0,D79)-IF(E79="-",0,E79))</f>
        <v>38300</v>
      </c>
    </row>
    <row r="80" spans="1:6" x14ac:dyDescent="0.25">
      <c r="A80" s="40" t="s">
        <v>277</v>
      </c>
      <c r="B80" s="41" t="s">
        <v>172</v>
      </c>
      <c r="C80" s="78" t="s">
        <v>278</v>
      </c>
      <c r="D80" s="47">
        <v>38300</v>
      </c>
      <c r="E80" s="79" t="s">
        <v>45</v>
      </c>
      <c r="F80" s="71">
        <f t="shared" si="1"/>
        <v>38300</v>
      </c>
    </row>
    <row r="81" spans="1:6" ht="34.5" x14ac:dyDescent="0.25">
      <c r="A81" s="40" t="s">
        <v>279</v>
      </c>
      <c r="B81" s="41" t="s">
        <v>172</v>
      </c>
      <c r="C81" s="78" t="s">
        <v>280</v>
      </c>
      <c r="D81" s="47">
        <v>38300</v>
      </c>
      <c r="E81" s="79" t="s">
        <v>45</v>
      </c>
      <c r="F81" s="71">
        <f t="shared" si="1"/>
        <v>38300</v>
      </c>
    </row>
    <row r="82" spans="1:6" x14ac:dyDescent="0.25">
      <c r="A82" s="40" t="s">
        <v>211</v>
      </c>
      <c r="B82" s="41" t="s">
        <v>172</v>
      </c>
      <c r="C82" s="78" t="s">
        <v>281</v>
      </c>
      <c r="D82" s="47">
        <v>38300</v>
      </c>
      <c r="E82" s="79" t="s">
        <v>45</v>
      </c>
      <c r="F82" s="71">
        <f t="shared" si="1"/>
        <v>38300</v>
      </c>
    </row>
    <row r="83" spans="1:6" x14ac:dyDescent="0.25">
      <c r="A83" s="40" t="s">
        <v>282</v>
      </c>
      <c r="B83" s="41" t="s">
        <v>172</v>
      </c>
      <c r="C83" s="78" t="s">
        <v>283</v>
      </c>
      <c r="D83" s="47">
        <v>38300</v>
      </c>
      <c r="E83" s="79" t="s">
        <v>45</v>
      </c>
      <c r="F83" s="71">
        <f t="shared" si="1"/>
        <v>38300</v>
      </c>
    </row>
    <row r="84" spans="1:6" x14ac:dyDescent="0.25">
      <c r="A84" s="40" t="s">
        <v>284</v>
      </c>
      <c r="B84" s="41" t="s">
        <v>172</v>
      </c>
      <c r="C84" s="78" t="s">
        <v>285</v>
      </c>
      <c r="D84" s="47">
        <v>160800</v>
      </c>
      <c r="E84" s="79">
        <v>76472</v>
      </c>
      <c r="F84" s="71">
        <f t="shared" si="1"/>
        <v>84328</v>
      </c>
    </row>
    <row r="85" spans="1:6" ht="34.5" x14ac:dyDescent="0.25">
      <c r="A85" s="40" t="s">
        <v>286</v>
      </c>
      <c r="B85" s="41" t="s">
        <v>172</v>
      </c>
      <c r="C85" s="78" t="s">
        <v>287</v>
      </c>
      <c r="D85" s="47">
        <v>3000</v>
      </c>
      <c r="E85" s="79" t="s">
        <v>45</v>
      </c>
      <c r="F85" s="71">
        <f t="shared" si="1"/>
        <v>3000</v>
      </c>
    </row>
    <row r="86" spans="1:6" x14ac:dyDescent="0.25">
      <c r="A86" s="40"/>
      <c r="B86" s="41" t="s">
        <v>172</v>
      </c>
      <c r="C86" s="78" t="s">
        <v>288</v>
      </c>
      <c r="D86" s="47">
        <v>3000</v>
      </c>
      <c r="E86" s="79" t="s">
        <v>45</v>
      </c>
      <c r="F86" s="71">
        <f t="shared" si="1"/>
        <v>3000</v>
      </c>
    </row>
    <row r="87" spans="1:6" ht="34.5" x14ac:dyDescent="0.25">
      <c r="A87" s="40" t="s">
        <v>289</v>
      </c>
      <c r="B87" s="41" t="s">
        <v>172</v>
      </c>
      <c r="C87" s="78" t="s">
        <v>290</v>
      </c>
      <c r="D87" s="47">
        <v>1000</v>
      </c>
      <c r="E87" s="79" t="s">
        <v>45</v>
      </c>
      <c r="F87" s="71">
        <f t="shared" si="1"/>
        <v>1000</v>
      </c>
    </row>
    <row r="88" spans="1:6" x14ac:dyDescent="0.25">
      <c r="A88" s="40" t="s">
        <v>291</v>
      </c>
      <c r="B88" s="41" t="s">
        <v>172</v>
      </c>
      <c r="C88" s="78" t="s">
        <v>292</v>
      </c>
      <c r="D88" s="47">
        <v>1000</v>
      </c>
      <c r="E88" s="79" t="s">
        <v>45</v>
      </c>
      <c r="F88" s="71">
        <f t="shared" si="1"/>
        <v>1000</v>
      </c>
    </row>
    <row r="89" spans="1:6" ht="23.25" x14ac:dyDescent="0.25">
      <c r="A89" s="40" t="s">
        <v>203</v>
      </c>
      <c r="B89" s="41" t="s">
        <v>172</v>
      </c>
      <c r="C89" s="78" t="s">
        <v>293</v>
      </c>
      <c r="D89" s="47">
        <v>1000</v>
      </c>
      <c r="E89" s="79" t="s">
        <v>45</v>
      </c>
      <c r="F89" s="71">
        <f t="shared" si="1"/>
        <v>1000</v>
      </c>
    </row>
    <row r="90" spans="1:6" ht="23.25" x14ac:dyDescent="0.25">
      <c r="A90" s="40" t="s">
        <v>205</v>
      </c>
      <c r="B90" s="41" t="s">
        <v>172</v>
      </c>
      <c r="C90" s="78" t="s">
        <v>294</v>
      </c>
      <c r="D90" s="47">
        <v>1000</v>
      </c>
      <c r="E90" s="79" t="s">
        <v>45</v>
      </c>
      <c r="F90" s="71">
        <f t="shared" si="1"/>
        <v>1000</v>
      </c>
    </row>
    <row r="91" spans="1:6" x14ac:dyDescent="0.25">
      <c r="A91" s="40" t="s">
        <v>207</v>
      </c>
      <c r="B91" s="41" t="s">
        <v>172</v>
      </c>
      <c r="C91" s="78" t="s">
        <v>295</v>
      </c>
      <c r="D91" s="47">
        <v>1000</v>
      </c>
      <c r="E91" s="79" t="s">
        <v>45</v>
      </c>
      <c r="F91" s="71">
        <f t="shared" si="1"/>
        <v>1000</v>
      </c>
    </row>
    <row r="92" spans="1:6" ht="34.5" x14ac:dyDescent="0.25">
      <c r="A92" s="40" t="s">
        <v>296</v>
      </c>
      <c r="B92" s="41" t="s">
        <v>172</v>
      </c>
      <c r="C92" s="78" t="s">
        <v>297</v>
      </c>
      <c r="D92" s="47">
        <v>1000</v>
      </c>
      <c r="E92" s="79" t="s">
        <v>45</v>
      </c>
      <c r="F92" s="71">
        <f t="shared" si="1"/>
        <v>1000</v>
      </c>
    </row>
    <row r="93" spans="1:6" ht="23.25" x14ac:dyDescent="0.25">
      <c r="A93" s="40" t="s">
        <v>298</v>
      </c>
      <c r="B93" s="41" t="s">
        <v>172</v>
      </c>
      <c r="C93" s="78" t="s">
        <v>299</v>
      </c>
      <c r="D93" s="47">
        <v>1000</v>
      </c>
      <c r="E93" s="79" t="s">
        <v>45</v>
      </c>
      <c r="F93" s="71">
        <f t="shared" si="1"/>
        <v>1000</v>
      </c>
    </row>
    <row r="94" spans="1:6" ht="23.25" x14ac:dyDescent="0.25">
      <c r="A94" s="40" t="s">
        <v>203</v>
      </c>
      <c r="B94" s="41" t="s">
        <v>172</v>
      </c>
      <c r="C94" s="78" t="s">
        <v>300</v>
      </c>
      <c r="D94" s="47">
        <v>1000</v>
      </c>
      <c r="E94" s="79" t="s">
        <v>45</v>
      </c>
      <c r="F94" s="71">
        <f t="shared" si="1"/>
        <v>1000</v>
      </c>
    </row>
    <row r="95" spans="1:6" ht="23.25" x14ac:dyDescent="0.25">
      <c r="A95" s="40" t="s">
        <v>205</v>
      </c>
      <c r="B95" s="41" t="s">
        <v>172</v>
      </c>
      <c r="C95" s="78" t="s">
        <v>301</v>
      </c>
      <c r="D95" s="47">
        <v>1000</v>
      </c>
      <c r="E95" s="79" t="s">
        <v>45</v>
      </c>
      <c r="F95" s="71">
        <f t="shared" si="1"/>
        <v>1000</v>
      </c>
    </row>
    <row r="96" spans="1:6" x14ac:dyDescent="0.25">
      <c r="A96" s="40" t="s">
        <v>207</v>
      </c>
      <c r="B96" s="41" t="s">
        <v>172</v>
      </c>
      <c r="C96" s="78" t="s">
        <v>302</v>
      </c>
      <c r="D96" s="47">
        <v>1000</v>
      </c>
      <c r="E96" s="79" t="s">
        <v>45</v>
      </c>
      <c r="F96" s="71">
        <f t="shared" si="1"/>
        <v>1000</v>
      </c>
    </row>
    <row r="97" spans="1:6" ht="34.5" x14ac:dyDescent="0.25">
      <c r="A97" s="40" t="s">
        <v>303</v>
      </c>
      <c r="B97" s="41" t="s">
        <v>172</v>
      </c>
      <c r="C97" s="78" t="s">
        <v>304</v>
      </c>
      <c r="D97" s="47">
        <v>1000</v>
      </c>
      <c r="E97" s="79" t="s">
        <v>45</v>
      </c>
      <c r="F97" s="71">
        <f t="shared" si="1"/>
        <v>1000</v>
      </c>
    </row>
    <row r="98" spans="1:6" ht="23.25" x14ac:dyDescent="0.25">
      <c r="A98" s="40" t="s">
        <v>305</v>
      </c>
      <c r="B98" s="41" t="s">
        <v>172</v>
      </c>
      <c r="C98" s="78" t="s">
        <v>306</v>
      </c>
      <c r="D98" s="47">
        <v>1000</v>
      </c>
      <c r="E98" s="79" t="s">
        <v>45</v>
      </c>
      <c r="F98" s="71">
        <f t="shared" si="1"/>
        <v>1000</v>
      </c>
    </row>
    <row r="99" spans="1:6" ht="23.25" x14ac:dyDescent="0.25">
      <c r="A99" s="40" t="s">
        <v>203</v>
      </c>
      <c r="B99" s="41" t="s">
        <v>172</v>
      </c>
      <c r="C99" s="78" t="s">
        <v>307</v>
      </c>
      <c r="D99" s="47">
        <v>1000</v>
      </c>
      <c r="E99" s="79" t="s">
        <v>45</v>
      </c>
      <c r="F99" s="71">
        <f t="shared" si="1"/>
        <v>1000</v>
      </c>
    </row>
    <row r="100" spans="1:6" ht="23.25" x14ac:dyDescent="0.25">
      <c r="A100" s="40" t="s">
        <v>205</v>
      </c>
      <c r="B100" s="41" t="s">
        <v>172</v>
      </c>
      <c r="C100" s="78" t="s">
        <v>308</v>
      </c>
      <c r="D100" s="47">
        <v>1000</v>
      </c>
      <c r="E100" s="79" t="s">
        <v>45</v>
      </c>
      <c r="F100" s="71">
        <f t="shared" si="1"/>
        <v>1000</v>
      </c>
    </row>
    <row r="101" spans="1:6" x14ac:dyDescent="0.25">
      <c r="A101" s="40" t="s">
        <v>207</v>
      </c>
      <c r="B101" s="41" t="s">
        <v>172</v>
      </c>
      <c r="C101" s="78" t="s">
        <v>309</v>
      </c>
      <c r="D101" s="47">
        <v>1000</v>
      </c>
      <c r="E101" s="79" t="s">
        <v>45</v>
      </c>
      <c r="F101" s="71">
        <f t="shared" si="1"/>
        <v>1000</v>
      </c>
    </row>
    <row r="102" spans="1:6" ht="23.25" x14ac:dyDescent="0.25">
      <c r="A102" s="40" t="s">
        <v>240</v>
      </c>
      <c r="B102" s="41" t="s">
        <v>172</v>
      </c>
      <c r="C102" s="78" t="s">
        <v>310</v>
      </c>
      <c r="D102" s="47">
        <v>141000</v>
      </c>
      <c r="E102" s="79">
        <v>74752</v>
      </c>
      <c r="F102" s="71">
        <f t="shared" si="1"/>
        <v>66248</v>
      </c>
    </row>
    <row r="103" spans="1:6" x14ac:dyDescent="0.25">
      <c r="A103" s="40"/>
      <c r="B103" s="41" t="s">
        <v>172</v>
      </c>
      <c r="C103" s="78" t="s">
        <v>311</v>
      </c>
      <c r="D103" s="47">
        <v>141000</v>
      </c>
      <c r="E103" s="79">
        <v>74752</v>
      </c>
      <c r="F103" s="71">
        <f t="shared" si="1"/>
        <v>66248</v>
      </c>
    </row>
    <row r="104" spans="1:6" ht="34.5" x14ac:dyDescent="0.25">
      <c r="A104" s="40" t="s">
        <v>243</v>
      </c>
      <c r="B104" s="41" t="s">
        <v>172</v>
      </c>
      <c r="C104" s="78" t="s">
        <v>312</v>
      </c>
      <c r="D104" s="47">
        <v>141000</v>
      </c>
      <c r="E104" s="79">
        <v>74752</v>
      </c>
      <c r="F104" s="71">
        <f t="shared" si="1"/>
        <v>66248</v>
      </c>
    </row>
    <row r="105" spans="1:6" ht="23.25" x14ac:dyDescent="0.25">
      <c r="A105" s="40" t="s">
        <v>313</v>
      </c>
      <c r="B105" s="41" t="s">
        <v>172</v>
      </c>
      <c r="C105" s="78" t="s">
        <v>314</v>
      </c>
      <c r="D105" s="47">
        <v>10000</v>
      </c>
      <c r="E105" s="79" t="s">
        <v>45</v>
      </c>
      <c r="F105" s="71">
        <f t="shared" si="1"/>
        <v>10000</v>
      </c>
    </row>
    <row r="106" spans="1:6" ht="23.25" x14ac:dyDescent="0.25">
      <c r="A106" s="40" t="s">
        <v>203</v>
      </c>
      <c r="B106" s="41" t="s">
        <v>172</v>
      </c>
      <c r="C106" s="78" t="s">
        <v>315</v>
      </c>
      <c r="D106" s="47">
        <v>10000</v>
      </c>
      <c r="E106" s="79" t="s">
        <v>45</v>
      </c>
      <c r="F106" s="71">
        <f t="shared" si="1"/>
        <v>10000</v>
      </c>
    </row>
    <row r="107" spans="1:6" ht="23.25" x14ac:dyDescent="0.25">
      <c r="A107" s="40" t="s">
        <v>205</v>
      </c>
      <c r="B107" s="41" t="s">
        <v>172</v>
      </c>
      <c r="C107" s="78" t="s">
        <v>316</v>
      </c>
      <c r="D107" s="47">
        <v>10000</v>
      </c>
      <c r="E107" s="79" t="s">
        <v>45</v>
      </c>
      <c r="F107" s="71">
        <f t="shared" si="1"/>
        <v>10000</v>
      </c>
    </row>
    <row r="108" spans="1:6" x14ac:dyDescent="0.25">
      <c r="A108" s="40" t="s">
        <v>207</v>
      </c>
      <c r="B108" s="41" t="s">
        <v>172</v>
      </c>
      <c r="C108" s="78" t="s">
        <v>317</v>
      </c>
      <c r="D108" s="47">
        <v>10000</v>
      </c>
      <c r="E108" s="79" t="s">
        <v>45</v>
      </c>
      <c r="F108" s="71">
        <f t="shared" si="1"/>
        <v>10000</v>
      </c>
    </row>
    <row r="109" spans="1:6" ht="45.75" x14ac:dyDescent="0.25">
      <c r="A109" s="40" t="s">
        <v>318</v>
      </c>
      <c r="B109" s="41" t="s">
        <v>172</v>
      </c>
      <c r="C109" s="78" t="s">
        <v>319</v>
      </c>
      <c r="D109" s="47">
        <v>21000</v>
      </c>
      <c r="E109" s="79">
        <v>4800</v>
      </c>
      <c r="F109" s="71">
        <f t="shared" si="1"/>
        <v>16200</v>
      </c>
    </row>
    <row r="110" spans="1:6" ht="23.25" x14ac:dyDescent="0.25">
      <c r="A110" s="40" t="s">
        <v>203</v>
      </c>
      <c r="B110" s="41" t="s">
        <v>172</v>
      </c>
      <c r="C110" s="78" t="s">
        <v>320</v>
      </c>
      <c r="D110" s="47">
        <v>21000</v>
      </c>
      <c r="E110" s="79">
        <v>4800</v>
      </c>
      <c r="F110" s="71">
        <f t="shared" si="1"/>
        <v>16200</v>
      </c>
    </row>
    <row r="111" spans="1:6" ht="23.25" x14ac:dyDescent="0.25">
      <c r="A111" s="40" t="s">
        <v>205</v>
      </c>
      <c r="B111" s="41" t="s">
        <v>172</v>
      </c>
      <c r="C111" s="78" t="s">
        <v>321</v>
      </c>
      <c r="D111" s="47">
        <v>21000</v>
      </c>
      <c r="E111" s="79">
        <v>4800</v>
      </c>
      <c r="F111" s="71">
        <f t="shared" si="1"/>
        <v>16200</v>
      </c>
    </row>
    <row r="112" spans="1:6" x14ac:dyDescent="0.25">
      <c r="A112" s="40" t="s">
        <v>207</v>
      </c>
      <c r="B112" s="41" t="s">
        <v>172</v>
      </c>
      <c r="C112" s="78" t="s">
        <v>322</v>
      </c>
      <c r="D112" s="47">
        <v>21000</v>
      </c>
      <c r="E112" s="79">
        <v>4800</v>
      </c>
      <c r="F112" s="71">
        <f t="shared" si="1"/>
        <v>16200</v>
      </c>
    </row>
    <row r="113" spans="1:6" ht="23.25" x14ac:dyDescent="0.25">
      <c r="A113" s="40" t="s">
        <v>323</v>
      </c>
      <c r="B113" s="41" t="s">
        <v>172</v>
      </c>
      <c r="C113" s="78" t="s">
        <v>324</v>
      </c>
      <c r="D113" s="47">
        <v>90000</v>
      </c>
      <c r="E113" s="79">
        <v>49952</v>
      </c>
      <c r="F113" s="71">
        <f t="shared" si="1"/>
        <v>40048</v>
      </c>
    </row>
    <row r="114" spans="1:6" ht="23.25" x14ac:dyDescent="0.25">
      <c r="A114" s="40" t="s">
        <v>203</v>
      </c>
      <c r="B114" s="41" t="s">
        <v>172</v>
      </c>
      <c r="C114" s="78" t="s">
        <v>325</v>
      </c>
      <c r="D114" s="47">
        <v>90000</v>
      </c>
      <c r="E114" s="79">
        <v>49952</v>
      </c>
      <c r="F114" s="71">
        <f t="shared" si="1"/>
        <v>40048</v>
      </c>
    </row>
    <row r="115" spans="1:6" ht="23.25" x14ac:dyDescent="0.25">
      <c r="A115" s="40" t="s">
        <v>205</v>
      </c>
      <c r="B115" s="41" t="s">
        <v>172</v>
      </c>
      <c r="C115" s="78" t="s">
        <v>326</v>
      </c>
      <c r="D115" s="47">
        <v>90000</v>
      </c>
      <c r="E115" s="79">
        <v>49952</v>
      </c>
      <c r="F115" s="71">
        <f t="shared" si="1"/>
        <v>40048</v>
      </c>
    </row>
    <row r="116" spans="1:6" x14ac:dyDescent="0.25">
      <c r="A116" s="40" t="s">
        <v>207</v>
      </c>
      <c r="B116" s="41" t="s">
        <v>172</v>
      </c>
      <c r="C116" s="78" t="s">
        <v>327</v>
      </c>
      <c r="D116" s="47">
        <v>90000</v>
      </c>
      <c r="E116" s="79">
        <v>49952</v>
      </c>
      <c r="F116" s="71">
        <f t="shared" si="1"/>
        <v>40048</v>
      </c>
    </row>
    <row r="117" spans="1:6" ht="34.5" x14ac:dyDescent="0.25">
      <c r="A117" s="40" t="s">
        <v>328</v>
      </c>
      <c r="B117" s="41" t="s">
        <v>172</v>
      </c>
      <c r="C117" s="78" t="s">
        <v>329</v>
      </c>
      <c r="D117" s="47">
        <v>20000</v>
      </c>
      <c r="E117" s="79">
        <v>20000</v>
      </c>
      <c r="F117" s="71" t="str">
        <f t="shared" si="1"/>
        <v>-</v>
      </c>
    </row>
    <row r="118" spans="1:6" x14ac:dyDescent="0.25">
      <c r="A118" s="40" t="s">
        <v>211</v>
      </c>
      <c r="B118" s="41" t="s">
        <v>172</v>
      </c>
      <c r="C118" s="78" t="s">
        <v>330</v>
      </c>
      <c r="D118" s="47">
        <v>20000</v>
      </c>
      <c r="E118" s="79">
        <v>20000</v>
      </c>
      <c r="F118" s="71" t="str">
        <f t="shared" si="1"/>
        <v>-</v>
      </c>
    </row>
    <row r="119" spans="1:6" x14ac:dyDescent="0.25">
      <c r="A119" s="40" t="s">
        <v>213</v>
      </c>
      <c r="B119" s="41" t="s">
        <v>172</v>
      </c>
      <c r="C119" s="78" t="s">
        <v>331</v>
      </c>
      <c r="D119" s="47">
        <v>20000</v>
      </c>
      <c r="E119" s="79">
        <v>20000</v>
      </c>
      <c r="F119" s="71" t="str">
        <f t="shared" si="1"/>
        <v>-</v>
      </c>
    </row>
    <row r="120" spans="1:6" x14ac:dyDescent="0.25">
      <c r="A120" s="40" t="s">
        <v>219</v>
      </c>
      <c r="B120" s="41" t="s">
        <v>172</v>
      </c>
      <c r="C120" s="78" t="s">
        <v>332</v>
      </c>
      <c r="D120" s="47">
        <v>20000</v>
      </c>
      <c r="E120" s="79">
        <v>20000</v>
      </c>
      <c r="F120" s="71" t="str">
        <f t="shared" si="1"/>
        <v>-</v>
      </c>
    </row>
    <row r="121" spans="1:6" ht="23.25" x14ac:dyDescent="0.25">
      <c r="A121" s="40" t="s">
        <v>333</v>
      </c>
      <c r="B121" s="41" t="s">
        <v>172</v>
      </c>
      <c r="C121" s="78" t="s">
        <v>334</v>
      </c>
      <c r="D121" s="47">
        <v>15000</v>
      </c>
      <c r="E121" s="79" t="s">
        <v>45</v>
      </c>
      <c r="F121" s="71">
        <f t="shared" si="1"/>
        <v>15000</v>
      </c>
    </row>
    <row r="122" spans="1:6" x14ac:dyDescent="0.25">
      <c r="A122" s="40"/>
      <c r="B122" s="41" t="s">
        <v>172</v>
      </c>
      <c r="C122" s="78" t="s">
        <v>335</v>
      </c>
      <c r="D122" s="47">
        <v>15000</v>
      </c>
      <c r="E122" s="79" t="s">
        <v>45</v>
      </c>
      <c r="F122" s="71">
        <f t="shared" si="1"/>
        <v>15000</v>
      </c>
    </row>
    <row r="123" spans="1:6" ht="34.5" x14ac:dyDescent="0.25">
      <c r="A123" s="40" t="s">
        <v>336</v>
      </c>
      <c r="B123" s="41" t="s">
        <v>172</v>
      </c>
      <c r="C123" s="78" t="s">
        <v>337</v>
      </c>
      <c r="D123" s="47">
        <v>15000</v>
      </c>
      <c r="E123" s="79" t="s">
        <v>45</v>
      </c>
      <c r="F123" s="71">
        <f t="shared" si="1"/>
        <v>15000</v>
      </c>
    </row>
    <row r="124" spans="1:6" ht="34.5" x14ac:dyDescent="0.25">
      <c r="A124" s="40" t="s">
        <v>338</v>
      </c>
      <c r="B124" s="41" t="s">
        <v>172</v>
      </c>
      <c r="C124" s="78" t="s">
        <v>339</v>
      </c>
      <c r="D124" s="47">
        <v>15000</v>
      </c>
      <c r="E124" s="79" t="s">
        <v>45</v>
      </c>
      <c r="F124" s="71">
        <f t="shared" si="1"/>
        <v>15000</v>
      </c>
    </row>
    <row r="125" spans="1:6" ht="23.25" x14ac:dyDescent="0.25">
      <c r="A125" s="40" t="s">
        <v>203</v>
      </c>
      <c r="B125" s="41" t="s">
        <v>172</v>
      </c>
      <c r="C125" s="78" t="s">
        <v>340</v>
      </c>
      <c r="D125" s="47">
        <v>15000</v>
      </c>
      <c r="E125" s="79" t="s">
        <v>45</v>
      </c>
      <c r="F125" s="71">
        <f t="shared" si="1"/>
        <v>15000</v>
      </c>
    </row>
    <row r="126" spans="1:6" ht="23.25" x14ac:dyDescent="0.25">
      <c r="A126" s="40" t="s">
        <v>205</v>
      </c>
      <c r="B126" s="41" t="s">
        <v>172</v>
      </c>
      <c r="C126" s="78" t="s">
        <v>341</v>
      </c>
      <c r="D126" s="47">
        <v>15000</v>
      </c>
      <c r="E126" s="79" t="s">
        <v>45</v>
      </c>
      <c r="F126" s="71">
        <f t="shared" si="1"/>
        <v>15000</v>
      </c>
    </row>
    <row r="127" spans="1:6" x14ac:dyDescent="0.25">
      <c r="A127" s="40" t="s">
        <v>207</v>
      </c>
      <c r="B127" s="41" t="s">
        <v>172</v>
      </c>
      <c r="C127" s="78" t="s">
        <v>342</v>
      </c>
      <c r="D127" s="47">
        <v>15000</v>
      </c>
      <c r="E127" s="79" t="s">
        <v>45</v>
      </c>
      <c r="F127" s="71">
        <f t="shared" si="1"/>
        <v>15000</v>
      </c>
    </row>
    <row r="128" spans="1:6" ht="23.25" x14ac:dyDescent="0.25">
      <c r="A128" s="40" t="s">
        <v>250</v>
      </c>
      <c r="B128" s="41" t="s">
        <v>172</v>
      </c>
      <c r="C128" s="78" t="s">
        <v>343</v>
      </c>
      <c r="D128" s="47">
        <v>1800</v>
      </c>
      <c r="E128" s="79">
        <v>1720</v>
      </c>
      <c r="F128" s="71">
        <f t="shared" si="1"/>
        <v>80</v>
      </c>
    </row>
    <row r="129" spans="1:6" x14ac:dyDescent="0.25">
      <c r="A129" s="40" t="s">
        <v>277</v>
      </c>
      <c r="B129" s="41" t="s">
        <v>172</v>
      </c>
      <c r="C129" s="78" t="s">
        <v>344</v>
      </c>
      <c r="D129" s="47">
        <v>1800</v>
      </c>
      <c r="E129" s="79">
        <v>1720</v>
      </c>
      <c r="F129" s="71">
        <f t="shared" si="1"/>
        <v>80</v>
      </c>
    </row>
    <row r="130" spans="1:6" ht="34.5" x14ac:dyDescent="0.25">
      <c r="A130" s="40" t="s">
        <v>279</v>
      </c>
      <c r="B130" s="41" t="s">
        <v>172</v>
      </c>
      <c r="C130" s="78" t="s">
        <v>345</v>
      </c>
      <c r="D130" s="47">
        <v>1800</v>
      </c>
      <c r="E130" s="79">
        <v>1720</v>
      </c>
      <c r="F130" s="71">
        <f t="shared" si="1"/>
        <v>80</v>
      </c>
    </row>
    <row r="131" spans="1:6" ht="23.25" x14ac:dyDescent="0.25">
      <c r="A131" s="40" t="s">
        <v>203</v>
      </c>
      <c r="B131" s="41" t="s">
        <v>172</v>
      </c>
      <c r="C131" s="78" t="s">
        <v>346</v>
      </c>
      <c r="D131" s="47">
        <v>1800</v>
      </c>
      <c r="E131" s="79">
        <v>1720</v>
      </c>
      <c r="F131" s="71">
        <f t="shared" si="1"/>
        <v>80</v>
      </c>
    </row>
    <row r="132" spans="1:6" ht="23.25" x14ac:dyDescent="0.25">
      <c r="A132" s="40" t="s">
        <v>205</v>
      </c>
      <c r="B132" s="41" t="s">
        <v>172</v>
      </c>
      <c r="C132" s="78" t="s">
        <v>347</v>
      </c>
      <c r="D132" s="47">
        <v>1800</v>
      </c>
      <c r="E132" s="79">
        <v>1720</v>
      </c>
      <c r="F132" s="71">
        <f t="shared" si="1"/>
        <v>80</v>
      </c>
    </row>
    <row r="133" spans="1:6" x14ac:dyDescent="0.25">
      <c r="A133" s="40" t="s">
        <v>207</v>
      </c>
      <c r="B133" s="41" t="s">
        <v>172</v>
      </c>
      <c r="C133" s="78" t="s">
        <v>348</v>
      </c>
      <c r="D133" s="47">
        <v>1800</v>
      </c>
      <c r="E133" s="79">
        <v>1720</v>
      </c>
      <c r="F133" s="71">
        <f t="shared" si="1"/>
        <v>80</v>
      </c>
    </row>
    <row r="134" spans="1:6" x14ac:dyDescent="0.25">
      <c r="A134" s="40" t="s">
        <v>349</v>
      </c>
      <c r="B134" s="41" t="s">
        <v>172</v>
      </c>
      <c r="C134" s="78" t="s">
        <v>350</v>
      </c>
      <c r="D134" s="47">
        <v>410800</v>
      </c>
      <c r="E134" s="79">
        <v>117141.71</v>
      </c>
      <c r="F134" s="71">
        <f t="shared" si="1"/>
        <v>293658.28999999998</v>
      </c>
    </row>
    <row r="135" spans="1:6" x14ac:dyDescent="0.25">
      <c r="A135" s="40" t="s">
        <v>351</v>
      </c>
      <c r="B135" s="41" t="s">
        <v>172</v>
      </c>
      <c r="C135" s="78" t="s">
        <v>352</v>
      </c>
      <c r="D135" s="47">
        <v>410800</v>
      </c>
      <c r="E135" s="79">
        <v>117141.71</v>
      </c>
      <c r="F135" s="71">
        <f t="shared" si="1"/>
        <v>293658.28999999998</v>
      </c>
    </row>
    <row r="136" spans="1:6" ht="23.25" x14ac:dyDescent="0.25">
      <c r="A136" s="40" t="s">
        <v>250</v>
      </c>
      <c r="B136" s="41" t="s">
        <v>172</v>
      </c>
      <c r="C136" s="78" t="s">
        <v>353</v>
      </c>
      <c r="D136" s="47">
        <v>410800</v>
      </c>
      <c r="E136" s="79">
        <v>117141.71</v>
      </c>
      <c r="F136" s="71">
        <f t="shared" si="1"/>
        <v>293658.28999999998</v>
      </c>
    </row>
    <row r="137" spans="1:6" x14ac:dyDescent="0.25">
      <c r="A137" s="40" t="s">
        <v>252</v>
      </c>
      <c r="B137" s="41" t="s">
        <v>172</v>
      </c>
      <c r="C137" s="78" t="s">
        <v>354</v>
      </c>
      <c r="D137" s="47">
        <v>410800</v>
      </c>
      <c r="E137" s="79">
        <v>117141.71</v>
      </c>
      <c r="F137" s="71">
        <f t="shared" si="1"/>
        <v>293658.28999999998</v>
      </c>
    </row>
    <row r="138" spans="1:6" ht="23.25" x14ac:dyDescent="0.25">
      <c r="A138" s="40" t="s">
        <v>355</v>
      </c>
      <c r="B138" s="41" t="s">
        <v>172</v>
      </c>
      <c r="C138" s="78" t="s">
        <v>356</v>
      </c>
      <c r="D138" s="47">
        <v>410800</v>
      </c>
      <c r="E138" s="79">
        <v>117141.71</v>
      </c>
      <c r="F138" s="71">
        <f t="shared" si="1"/>
        <v>293658.28999999998</v>
      </c>
    </row>
    <row r="139" spans="1:6" ht="57" x14ac:dyDescent="0.25">
      <c r="A139" s="40" t="s">
        <v>188</v>
      </c>
      <c r="B139" s="41" t="s">
        <v>172</v>
      </c>
      <c r="C139" s="78" t="s">
        <v>357</v>
      </c>
      <c r="D139" s="47">
        <v>395800</v>
      </c>
      <c r="E139" s="79">
        <v>117141.71</v>
      </c>
      <c r="F139" s="71">
        <f t="shared" si="1"/>
        <v>278658.28999999998</v>
      </c>
    </row>
    <row r="140" spans="1:6" ht="23.25" x14ac:dyDescent="0.25">
      <c r="A140" s="40" t="s">
        <v>190</v>
      </c>
      <c r="B140" s="41" t="s">
        <v>172</v>
      </c>
      <c r="C140" s="78" t="s">
        <v>358</v>
      </c>
      <c r="D140" s="47">
        <v>395800</v>
      </c>
      <c r="E140" s="79">
        <v>117141.71</v>
      </c>
      <c r="F140" s="71">
        <f t="shared" si="1"/>
        <v>278658.28999999998</v>
      </c>
    </row>
    <row r="141" spans="1:6" ht="23.25" x14ac:dyDescent="0.25">
      <c r="A141" s="40" t="s">
        <v>192</v>
      </c>
      <c r="B141" s="41" t="s">
        <v>172</v>
      </c>
      <c r="C141" s="78" t="s">
        <v>359</v>
      </c>
      <c r="D141" s="47">
        <v>304000</v>
      </c>
      <c r="E141" s="79">
        <v>95733.24</v>
      </c>
      <c r="F141" s="71">
        <f t="shared" si="1"/>
        <v>208266.76</v>
      </c>
    </row>
    <row r="142" spans="1:6" ht="34.5" x14ac:dyDescent="0.25">
      <c r="A142" s="40" t="s">
        <v>196</v>
      </c>
      <c r="B142" s="41" t="s">
        <v>172</v>
      </c>
      <c r="C142" s="78" t="s">
        <v>360</v>
      </c>
      <c r="D142" s="47">
        <v>91800</v>
      </c>
      <c r="E142" s="79">
        <v>21408.47</v>
      </c>
      <c r="F142" s="71">
        <f t="shared" si="1"/>
        <v>70391.53</v>
      </c>
    </row>
    <row r="143" spans="1:6" ht="23.25" x14ac:dyDescent="0.25">
      <c r="A143" s="40" t="s">
        <v>203</v>
      </c>
      <c r="B143" s="41" t="s">
        <v>172</v>
      </c>
      <c r="C143" s="78" t="s">
        <v>361</v>
      </c>
      <c r="D143" s="47">
        <v>15000</v>
      </c>
      <c r="E143" s="79" t="s">
        <v>45</v>
      </c>
      <c r="F143" s="71">
        <f t="shared" ref="F143:F206" si="2">IF(OR(D143="-",IF(E143="-",0,E143)&gt;=IF(D143="-",0,D143)),"-",IF(D143="-",0,D143)-IF(E143="-",0,E143))</f>
        <v>15000</v>
      </c>
    </row>
    <row r="144" spans="1:6" ht="23.25" x14ac:dyDescent="0.25">
      <c r="A144" s="40" t="s">
        <v>205</v>
      </c>
      <c r="B144" s="41" t="s">
        <v>172</v>
      </c>
      <c r="C144" s="78" t="s">
        <v>362</v>
      </c>
      <c r="D144" s="47">
        <v>15000</v>
      </c>
      <c r="E144" s="79" t="s">
        <v>45</v>
      </c>
      <c r="F144" s="71">
        <f t="shared" si="2"/>
        <v>15000</v>
      </c>
    </row>
    <row r="145" spans="1:6" x14ac:dyDescent="0.25">
      <c r="A145" s="40" t="s">
        <v>207</v>
      </c>
      <c r="B145" s="41" t="s">
        <v>172</v>
      </c>
      <c r="C145" s="78" t="s">
        <v>363</v>
      </c>
      <c r="D145" s="47">
        <v>15000</v>
      </c>
      <c r="E145" s="79" t="s">
        <v>45</v>
      </c>
      <c r="F145" s="71">
        <f t="shared" si="2"/>
        <v>15000</v>
      </c>
    </row>
    <row r="146" spans="1:6" ht="23.25" x14ac:dyDescent="0.25">
      <c r="A146" s="40" t="s">
        <v>364</v>
      </c>
      <c r="B146" s="41" t="s">
        <v>172</v>
      </c>
      <c r="C146" s="78" t="s">
        <v>365</v>
      </c>
      <c r="D146" s="47">
        <v>161600</v>
      </c>
      <c r="E146" s="79">
        <v>9900</v>
      </c>
      <c r="F146" s="71">
        <f t="shared" si="2"/>
        <v>151700</v>
      </c>
    </row>
    <row r="147" spans="1:6" x14ac:dyDescent="0.25">
      <c r="A147" s="40" t="s">
        <v>366</v>
      </c>
      <c r="B147" s="41" t="s">
        <v>172</v>
      </c>
      <c r="C147" s="78" t="s">
        <v>367</v>
      </c>
      <c r="D147" s="47">
        <v>101700</v>
      </c>
      <c r="E147" s="79" t="s">
        <v>45</v>
      </c>
      <c r="F147" s="71">
        <f t="shared" si="2"/>
        <v>101700</v>
      </c>
    </row>
    <row r="148" spans="1:6" ht="45.75" x14ac:dyDescent="0.25">
      <c r="A148" s="40" t="s">
        <v>368</v>
      </c>
      <c r="B148" s="41" t="s">
        <v>172</v>
      </c>
      <c r="C148" s="78" t="s">
        <v>369</v>
      </c>
      <c r="D148" s="47">
        <v>101700</v>
      </c>
      <c r="E148" s="79" t="s">
        <v>45</v>
      </c>
      <c r="F148" s="71">
        <f t="shared" si="2"/>
        <v>101700</v>
      </c>
    </row>
    <row r="149" spans="1:6" x14ac:dyDescent="0.25">
      <c r="A149" s="40"/>
      <c r="B149" s="41" t="s">
        <v>172</v>
      </c>
      <c r="C149" s="78" t="s">
        <v>370</v>
      </c>
      <c r="D149" s="47">
        <v>101700</v>
      </c>
      <c r="E149" s="79" t="s">
        <v>45</v>
      </c>
      <c r="F149" s="71">
        <f t="shared" si="2"/>
        <v>101700</v>
      </c>
    </row>
    <row r="150" spans="1:6" ht="23.25" x14ac:dyDescent="0.25">
      <c r="A150" s="40" t="s">
        <v>371</v>
      </c>
      <c r="B150" s="41" t="s">
        <v>172</v>
      </c>
      <c r="C150" s="78" t="s">
        <v>372</v>
      </c>
      <c r="D150" s="47">
        <v>101700</v>
      </c>
      <c r="E150" s="79" t="s">
        <v>45</v>
      </c>
      <c r="F150" s="71">
        <f t="shared" si="2"/>
        <v>101700</v>
      </c>
    </row>
    <row r="151" spans="1:6" ht="23.25" x14ac:dyDescent="0.25">
      <c r="A151" s="40" t="s">
        <v>373</v>
      </c>
      <c r="B151" s="41" t="s">
        <v>172</v>
      </c>
      <c r="C151" s="78" t="s">
        <v>374</v>
      </c>
      <c r="D151" s="47">
        <v>101700</v>
      </c>
      <c r="E151" s="79" t="s">
        <v>45</v>
      </c>
      <c r="F151" s="71">
        <f t="shared" si="2"/>
        <v>101700</v>
      </c>
    </row>
    <row r="152" spans="1:6" ht="23.25" x14ac:dyDescent="0.25">
      <c r="A152" s="40" t="s">
        <v>203</v>
      </c>
      <c r="B152" s="41" t="s">
        <v>172</v>
      </c>
      <c r="C152" s="78" t="s">
        <v>375</v>
      </c>
      <c r="D152" s="47">
        <v>101700</v>
      </c>
      <c r="E152" s="79" t="s">
        <v>45</v>
      </c>
      <c r="F152" s="71">
        <f t="shared" si="2"/>
        <v>101700</v>
      </c>
    </row>
    <row r="153" spans="1:6" ht="23.25" x14ac:dyDescent="0.25">
      <c r="A153" s="40" t="s">
        <v>205</v>
      </c>
      <c r="B153" s="41" t="s">
        <v>172</v>
      </c>
      <c r="C153" s="78" t="s">
        <v>376</v>
      </c>
      <c r="D153" s="47">
        <v>101700</v>
      </c>
      <c r="E153" s="79" t="s">
        <v>45</v>
      </c>
      <c r="F153" s="71">
        <f t="shared" si="2"/>
        <v>101700</v>
      </c>
    </row>
    <row r="154" spans="1:6" x14ac:dyDescent="0.25">
      <c r="A154" s="40" t="s">
        <v>207</v>
      </c>
      <c r="B154" s="41" t="s">
        <v>172</v>
      </c>
      <c r="C154" s="78" t="s">
        <v>377</v>
      </c>
      <c r="D154" s="47">
        <v>101700</v>
      </c>
      <c r="E154" s="79" t="s">
        <v>45</v>
      </c>
      <c r="F154" s="71">
        <f t="shared" si="2"/>
        <v>101700</v>
      </c>
    </row>
    <row r="155" spans="1:6" ht="23.25" x14ac:dyDescent="0.25">
      <c r="A155" s="40" t="s">
        <v>378</v>
      </c>
      <c r="B155" s="41" t="s">
        <v>172</v>
      </c>
      <c r="C155" s="78" t="s">
        <v>379</v>
      </c>
      <c r="D155" s="47">
        <v>59900</v>
      </c>
      <c r="E155" s="79">
        <v>9900</v>
      </c>
      <c r="F155" s="71">
        <f t="shared" si="2"/>
        <v>50000</v>
      </c>
    </row>
    <row r="156" spans="1:6" ht="45.75" x14ac:dyDescent="0.25">
      <c r="A156" s="40" t="s">
        <v>368</v>
      </c>
      <c r="B156" s="41" t="s">
        <v>172</v>
      </c>
      <c r="C156" s="78" t="s">
        <v>380</v>
      </c>
      <c r="D156" s="47">
        <v>50000</v>
      </c>
      <c r="E156" s="79" t="s">
        <v>45</v>
      </c>
      <c r="F156" s="71">
        <f t="shared" si="2"/>
        <v>50000</v>
      </c>
    </row>
    <row r="157" spans="1:6" x14ac:dyDescent="0.25">
      <c r="A157" s="40"/>
      <c r="B157" s="41" t="s">
        <v>172</v>
      </c>
      <c r="C157" s="78" t="s">
        <v>381</v>
      </c>
      <c r="D157" s="47">
        <v>50000</v>
      </c>
      <c r="E157" s="79" t="s">
        <v>45</v>
      </c>
      <c r="F157" s="71">
        <f t="shared" si="2"/>
        <v>50000</v>
      </c>
    </row>
    <row r="158" spans="1:6" ht="23.25" x14ac:dyDescent="0.25">
      <c r="A158" s="40" t="s">
        <v>382</v>
      </c>
      <c r="B158" s="41" t="s">
        <v>172</v>
      </c>
      <c r="C158" s="78" t="s">
        <v>383</v>
      </c>
      <c r="D158" s="47">
        <v>50000</v>
      </c>
      <c r="E158" s="79" t="s">
        <v>45</v>
      </c>
      <c r="F158" s="71">
        <f t="shared" si="2"/>
        <v>50000</v>
      </c>
    </row>
    <row r="159" spans="1:6" ht="34.5" x14ac:dyDescent="0.25">
      <c r="A159" s="40" t="s">
        <v>384</v>
      </c>
      <c r="B159" s="41" t="s">
        <v>172</v>
      </c>
      <c r="C159" s="78" t="s">
        <v>385</v>
      </c>
      <c r="D159" s="47">
        <v>50000</v>
      </c>
      <c r="E159" s="79" t="s">
        <v>45</v>
      </c>
      <c r="F159" s="71">
        <f t="shared" si="2"/>
        <v>50000</v>
      </c>
    </row>
    <row r="160" spans="1:6" ht="23.25" x14ac:dyDescent="0.25">
      <c r="A160" s="40" t="s">
        <v>203</v>
      </c>
      <c r="B160" s="41" t="s">
        <v>172</v>
      </c>
      <c r="C160" s="78" t="s">
        <v>386</v>
      </c>
      <c r="D160" s="47">
        <v>50000</v>
      </c>
      <c r="E160" s="79" t="s">
        <v>45</v>
      </c>
      <c r="F160" s="71">
        <f t="shared" si="2"/>
        <v>50000</v>
      </c>
    </row>
    <row r="161" spans="1:6" ht="23.25" x14ac:dyDescent="0.25">
      <c r="A161" s="40" t="s">
        <v>205</v>
      </c>
      <c r="B161" s="41" t="s">
        <v>172</v>
      </c>
      <c r="C161" s="78" t="s">
        <v>387</v>
      </c>
      <c r="D161" s="47">
        <v>50000</v>
      </c>
      <c r="E161" s="79" t="s">
        <v>45</v>
      </c>
      <c r="F161" s="71">
        <f t="shared" si="2"/>
        <v>50000</v>
      </c>
    </row>
    <row r="162" spans="1:6" x14ac:dyDescent="0.25">
      <c r="A162" s="40" t="s">
        <v>207</v>
      </c>
      <c r="B162" s="41" t="s">
        <v>172</v>
      </c>
      <c r="C162" s="78" t="s">
        <v>388</v>
      </c>
      <c r="D162" s="47">
        <v>50000</v>
      </c>
      <c r="E162" s="79" t="s">
        <v>45</v>
      </c>
      <c r="F162" s="71">
        <f t="shared" si="2"/>
        <v>50000</v>
      </c>
    </row>
    <row r="163" spans="1:6" ht="23.25" x14ac:dyDescent="0.25">
      <c r="A163" s="40" t="s">
        <v>250</v>
      </c>
      <c r="B163" s="41" t="s">
        <v>172</v>
      </c>
      <c r="C163" s="78" t="s">
        <v>389</v>
      </c>
      <c r="D163" s="47">
        <v>9900</v>
      </c>
      <c r="E163" s="79">
        <v>9900</v>
      </c>
      <c r="F163" s="71" t="str">
        <f t="shared" si="2"/>
        <v>-</v>
      </c>
    </row>
    <row r="164" spans="1:6" x14ac:dyDescent="0.25">
      <c r="A164" s="40" t="s">
        <v>277</v>
      </c>
      <c r="B164" s="41" t="s">
        <v>172</v>
      </c>
      <c r="C164" s="78" t="s">
        <v>390</v>
      </c>
      <c r="D164" s="47">
        <v>9900</v>
      </c>
      <c r="E164" s="79">
        <v>9900</v>
      </c>
      <c r="F164" s="71" t="str">
        <f t="shared" si="2"/>
        <v>-</v>
      </c>
    </row>
    <row r="165" spans="1:6" ht="34.5" x14ac:dyDescent="0.25">
      <c r="A165" s="40" t="s">
        <v>279</v>
      </c>
      <c r="B165" s="41" t="s">
        <v>172</v>
      </c>
      <c r="C165" s="78" t="s">
        <v>391</v>
      </c>
      <c r="D165" s="47">
        <v>9900</v>
      </c>
      <c r="E165" s="79">
        <v>9900</v>
      </c>
      <c r="F165" s="71" t="str">
        <f t="shared" si="2"/>
        <v>-</v>
      </c>
    </row>
    <row r="166" spans="1:6" ht="23.25" x14ac:dyDescent="0.25">
      <c r="A166" s="40" t="s">
        <v>203</v>
      </c>
      <c r="B166" s="41" t="s">
        <v>172</v>
      </c>
      <c r="C166" s="78" t="s">
        <v>392</v>
      </c>
      <c r="D166" s="47">
        <v>9900</v>
      </c>
      <c r="E166" s="79">
        <v>9900</v>
      </c>
      <c r="F166" s="71" t="str">
        <f t="shared" si="2"/>
        <v>-</v>
      </c>
    </row>
    <row r="167" spans="1:6" ht="23.25" x14ac:dyDescent="0.25">
      <c r="A167" s="40" t="s">
        <v>205</v>
      </c>
      <c r="B167" s="41" t="s">
        <v>172</v>
      </c>
      <c r="C167" s="78" t="s">
        <v>393</v>
      </c>
      <c r="D167" s="47">
        <v>9900</v>
      </c>
      <c r="E167" s="79">
        <v>9900</v>
      </c>
      <c r="F167" s="71" t="str">
        <f t="shared" si="2"/>
        <v>-</v>
      </c>
    </row>
    <row r="168" spans="1:6" x14ac:dyDescent="0.25">
      <c r="A168" s="40" t="s">
        <v>207</v>
      </c>
      <c r="B168" s="41" t="s">
        <v>172</v>
      </c>
      <c r="C168" s="78" t="s">
        <v>394</v>
      </c>
      <c r="D168" s="47">
        <v>9900</v>
      </c>
      <c r="E168" s="79">
        <v>9900</v>
      </c>
      <c r="F168" s="71" t="str">
        <f t="shared" si="2"/>
        <v>-</v>
      </c>
    </row>
    <row r="169" spans="1:6" x14ac:dyDescent="0.25">
      <c r="A169" s="40" t="s">
        <v>395</v>
      </c>
      <c r="B169" s="41" t="s">
        <v>172</v>
      </c>
      <c r="C169" s="78" t="s">
        <v>396</v>
      </c>
      <c r="D169" s="47">
        <v>3522800</v>
      </c>
      <c r="E169" s="79">
        <v>115654.32</v>
      </c>
      <c r="F169" s="71">
        <f t="shared" si="2"/>
        <v>3407145.68</v>
      </c>
    </row>
    <row r="170" spans="1:6" x14ac:dyDescent="0.25">
      <c r="A170" s="40" t="s">
        <v>397</v>
      </c>
      <c r="B170" s="41" t="s">
        <v>172</v>
      </c>
      <c r="C170" s="78" t="s">
        <v>398</v>
      </c>
      <c r="D170" s="47">
        <v>1604100</v>
      </c>
      <c r="E170" s="79">
        <v>8854.32</v>
      </c>
      <c r="F170" s="71">
        <f t="shared" si="2"/>
        <v>1595245.68</v>
      </c>
    </row>
    <row r="171" spans="1:6" ht="45.75" x14ac:dyDescent="0.25">
      <c r="A171" s="40" t="s">
        <v>399</v>
      </c>
      <c r="B171" s="41" t="s">
        <v>172</v>
      </c>
      <c r="C171" s="78" t="s">
        <v>400</v>
      </c>
      <c r="D171" s="47">
        <v>1604100</v>
      </c>
      <c r="E171" s="79">
        <v>8854.32</v>
      </c>
      <c r="F171" s="71">
        <f t="shared" si="2"/>
        <v>1595245.68</v>
      </c>
    </row>
    <row r="172" spans="1:6" x14ac:dyDescent="0.25">
      <c r="A172" s="40"/>
      <c r="B172" s="41" t="s">
        <v>172</v>
      </c>
      <c r="C172" s="78" t="s">
        <v>401</v>
      </c>
      <c r="D172" s="47">
        <v>1604100</v>
      </c>
      <c r="E172" s="79">
        <v>8854.32</v>
      </c>
      <c r="F172" s="71">
        <f t="shared" si="2"/>
        <v>1595245.68</v>
      </c>
    </row>
    <row r="173" spans="1:6" ht="34.5" x14ac:dyDescent="0.25">
      <c r="A173" s="40" t="s">
        <v>402</v>
      </c>
      <c r="B173" s="41" t="s">
        <v>172</v>
      </c>
      <c r="C173" s="78" t="s">
        <v>403</v>
      </c>
      <c r="D173" s="47">
        <v>1604100</v>
      </c>
      <c r="E173" s="79">
        <v>8854.32</v>
      </c>
      <c r="F173" s="71">
        <f t="shared" si="2"/>
        <v>1595245.68</v>
      </c>
    </row>
    <row r="174" spans="1:6" ht="45.75" x14ac:dyDescent="0.25">
      <c r="A174" s="40" t="s">
        <v>404</v>
      </c>
      <c r="B174" s="41" t="s">
        <v>172</v>
      </c>
      <c r="C174" s="78" t="s">
        <v>405</v>
      </c>
      <c r="D174" s="47">
        <v>1604100</v>
      </c>
      <c r="E174" s="79">
        <v>8854.32</v>
      </c>
      <c r="F174" s="71">
        <f t="shared" si="2"/>
        <v>1595245.68</v>
      </c>
    </row>
    <row r="175" spans="1:6" x14ac:dyDescent="0.25">
      <c r="A175" s="40" t="s">
        <v>211</v>
      </c>
      <c r="B175" s="41" t="s">
        <v>172</v>
      </c>
      <c r="C175" s="78" t="s">
        <v>406</v>
      </c>
      <c r="D175" s="47">
        <v>1604100</v>
      </c>
      <c r="E175" s="79">
        <v>8854.32</v>
      </c>
      <c r="F175" s="71">
        <f t="shared" si="2"/>
        <v>1595245.68</v>
      </c>
    </row>
    <row r="176" spans="1:6" ht="45.75" x14ac:dyDescent="0.25">
      <c r="A176" s="40" t="s">
        <v>407</v>
      </c>
      <c r="B176" s="41" t="s">
        <v>172</v>
      </c>
      <c r="C176" s="78" t="s">
        <v>408</v>
      </c>
      <c r="D176" s="47">
        <v>1604100</v>
      </c>
      <c r="E176" s="79">
        <v>8854.32</v>
      </c>
      <c r="F176" s="71">
        <f t="shared" si="2"/>
        <v>1595245.68</v>
      </c>
    </row>
    <row r="177" spans="1:6" ht="45.75" x14ac:dyDescent="0.25">
      <c r="A177" s="40" t="s">
        <v>409</v>
      </c>
      <c r="B177" s="41" t="s">
        <v>172</v>
      </c>
      <c r="C177" s="78" t="s">
        <v>410</v>
      </c>
      <c r="D177" s="47">
        <v>1604100</v>
      </c>
      <c r="E177" s="79">
        <v>8854.32</v>
      </c>
      <c r="F177" s="71">
        <f t="shared" si="2"/>
        <v>1595245.68</v>
      </c>
    </row>
    <row r="178" spans="1:6" x14ac:dyDescent="0.25">
      <c r="A178" s="40" t="s">
        <v>411</v>
      </c>
      <c r="B178" s="41" t="s">
        <v>172</v>
      </c>
      <c r="C178" s="78" t="s">
        <v>412</v>
      </c>
      <c r="D178" s="47">
        <v>1818700</v>
      </c>
      <c r="E178" s="79">
        <v>106800</v>
      </c>
      <c r="F178" s="71">
        <f t="shared" si="2"/>
        <v>1711900</v>
      </c>
    </row>
    <row r="179" spans="1:6" ht="23.25" x14ac:dyDescent="0.25">
      <c r="A179" s="40" t="s">
        <v>413</v>
      </c>
      <c r="B179" s="41" t="s">
        <v>172</v>
      </c>
      <c r="C179" s="78" t="s">
        <v>414</v>
      </c>
      <c r="D179" s="47">
        <v>1818700</v>
      </c>
      <c r="E179" s="79">
        <v>106800</v>
      </c>
      <c r="F179" s="71">
        <f t="shared" si="2"/>
        <v>1711900</v>
      </c>
    </row>
    <row r="180" spans="1:6" x14ac:dyDescent="0.25">
      <c r="A180" s="40"/>
      <c r="B180" s="41" t="s">
        <v>172</v>
      </c>
      <c r="C180" s="78" t="s">
        <v>415</v>
      </c>
      <c r="D180" s="47">
        <v>1818700</v>
      </c>
      <c r="E180" s="79">
        <v>106800</v>
      </c>
      <c r="F180" s="71">
        <f t="shared" si="2"/>
        <v>1711900</v>
      </c>
    </row>
    <row r="181" spans="1:6" ht="45.75" x14ac:dyDescent="0.25">
      <c r="A181" s="40" t="s">
        <v>416</v>
      </c>
      <c r="B181" s="41" t="s">
        <v>172</v>
      </c>
      <c r="C181" s="78" t="s">
        <v>417</v>
      </c>
      <c r="D181" s="47">
        <v>1518700</v>
      </c>
      <c r="E181" s="79">
        <v>106800</v>
      </c>
      <c r="F181" s="71">
        <f t="shared" si="2"/>
        <v>1411900</v>
      </c>
    </row>
    <row r="182" spans="1:6" ht="34.5" x14ac:dyDescent="0.25">
      <c r="A182" s="40" t="s">
        <v>418</v>
      </c>
      <c r="B182" s="41" t="s">
        <v>172</v>
      </c>
      <c r="C182" s="78" t="s">
        <v>419</v>
      </c>
      <c r="D182" s="47">
        <v>1518700</v>
      </c>
      <c r="E182" s="79">
        <v>106800</v>
      </c>
      <c r="F182" s="71">
        <f t="shared" si="2"/>
        <v>1411900</v>
      </c>
    </row>
    <row r="183" spans="1:6" ht="23.25" x14ac:dyDescent="0.25">
      <c r="A183" s="40" t="s">
        <v>203</v>
      </c>
      <c r="B183" s="41" t="s">
        <v>172</v>
      </c>
      <c r="C183" s="78" t="s">
        <v>420</v>
      </c>
      <c r="D183" s="47">
        <v>1518700</v>
      </c>
      <c r="E183" s="79">
        <v>106800</v>
      </c>
      <c r="F183" s="71">
        <f t="shared" si="2"/>
        <v>1411900</v>
      </c>
    </row>
    <row r="184" spans="1:6" ht="23.25" x14ac:dyDescent="0.25">
      <c r="A184" s="40" t="s">
        <v>205</v>
      </c>
      <c r="B184" s="41" t="s">
        <v>172</v>
      </c>
      <c r="C184" s="78" t="s">
        <v>421</v>
      </c>
      <c r="D184" s="47">
        <v>1518700</v>
      </c>
      <c r="E184" s="79">
        <v>106800</v>
      </c>
      <c r="F184" s="71">
        <f t="shared" si="2"/>
        <v>1411900</v>
      </c>
    </row>
    <row r="185" spans="1:6" x14ac:dyDescent="0.25">
      <c r="A185" s="40" t="s">
        <v>207</v>
      </c>
      <c r="B185" s="41" t="s">
        <v>172</v>
      </c>
      <c r="C185" s="78" t="s">
        <v>422</v>
      </c>
      <c r="D185" s="47">
        <v>1518700</v>
      </c>
      <c r="E185" s="79">
        <v>106800</v>
      </c>
      <c r="F185" s="71">
        <f t="shared" si="2"/>
        <v>1411900</v>
      </c>
    </row>
    <row r="186" spans="1:6" ht="23.25" x14ac:dyDescent="0.25">
      <c r="A186" s="40" t="s">
        <v>423</v>
      </c>
      <c r="B186" s="41" t="s">
        <v>172</v>
      </c>
      <c r="C186" s="78" t="s">
        <v>424</v>
      </c>
      <c r="D186" s="47">
        <v>300000</v>
      </c>
      <c r="E186" s="79" t="s">
        <v>45</v>
      </c>
      <c r="F186" s="71">
        <f t="shared" si="2"/>
        <v>300000</v>
      </c>
    </row>
    <row r="187" spans="1:6" ht="34.5" x14ac:dyDescent="0.25">
      <c r="A187" s="40" t="s">
        <v>418</v>
      </c>
      <c r="B187" s="41" t="s">
        <v>172</v>
      </c>
      <c r="C187" s="78" t="s">
        <v>425</v>
      </c>
      <c r="D187" s="47">
        <v>300000</v>
      </c>
      <c r="E187" s="79" t="s">
        <v>45</v>
      </c>
      <c r="F187" s="71">
        <f t="shared" si="2"/>
        <v>300000</v>
      </c>
    </row>
    <row r="188" spans="1:6" ht="23.25" x14ac:dyDescent="0.25">
      <c r="A188" s="40" t="s">
        <v>203</v>
      </c>
      <c r="B188" s="41" t="s">
        <v>172</v>
      </c>
      <c r="C188" s="78" t="s">
        <v>426</v>
      </c>
      <c r="D188" s="47">
        <v>300000</v>
      </c>
      <c r="E188" s="79" t="s">
        <v>45</v>
      </c>
      <c r="F188" s="71">
        <f t="shared" si="2"/>
        <v>300000</v>
      </c>
    </row>
    <row r="189" spans="1:6" ht="23.25" x14ac:dyDescent="0.25">
      <c r="A189" s="40" t="s">
        <v>205</v>
      </c>
      <c r="B189" s="41" t="s">
        <v>172</v>
      </c>
      <c r="C189" s="78" t="s">
        <v>427</v>
      </c>
      <c r="D189" s="47">
        <v>300000</v>
      </c>
      <c r="E189" s="79" t="s">
        <v>45</v>
      </c>
      <c r="F189" s="71">
        <f t="shared" si="2"/>
        <v>300000</v>
      </c>
    </row>
    <row r="190" spans="1:6" x14ac:dyDescent="0.25">
      <c r="A190" s="40" t="s">
        <v>207</v>
      </c>
      <c r="B190" s="41" t="s">
        <v>172</v>
      </c>
      <c r="C190" s="78" t="s">
        <v>428</v>
      </c>
      <c r="D190" s="47">
        <v>300000</v>
      </c>
      <c r="E190" s="79" t="s">
        <v>45</v>
      </c>
      <c r="F190" s="71">
        <f t="shared" si="2"/>
        <v>300000</v>
      </c>
    </row>
    <row r="191" spans="1:6" x14ac:dyDescent="0.25">
      <c r="A191" s="40" t="s">
        <v>429</v>
      </c>
      <c r="B191" s="41" t="s">
        <v>172</v>
      </c>
      <c r="C191" s="78" t="s">
        <v>430</v>
      </c>
      <c r="D191" s="47">
        <v>100000</v>
      </c>
      <c r="E191" s="79" t="s">
        <v>45</v>
      </c>
      <c r="F191" s="71">
        <f t="shared" si="2"/>
        <v>100000</v>
      </c>
    </row>
    <row r="192" spans="1:6" ht="23.25" x14ac:dyDescent="0.25">
      <c r="A192" s="40" t="s">
        <v>333</v>
      </c>
      <c r="B192" s="41" t="s">
        <v>172</v>
      </c>
      <c r="C192" s="78" t="s">
        <v>431</v>
      </c>
      <c r="D192" s="47">
        <v>100000</v>
      </c>
      <c r="E192" s="79" t="s">
        <v>45</v>
      </c>
      <c r="F192" s="71">
        <f t="shared" si="2"/>
        <v>100000</v>
      </c>
    </row>
    <row r="193" spans="1:6" x14ac:dyDescent="0.25">
      <c r="A193" s="40"/>
      <c r="B193" s="41" t="s">
        <v>172</v>
      </c>
      <c r="C193" s="78" t="s">
        <v>432</v>
      </c>
      <c r="D193" s="47">
        <v>100000</v>
      </c>
      <c r="E193" s="79" t="s">
        <v>45</v>
      </c>
      <c r="F193" s="71">
        <f t="shared" si="2"/>
        <v>100000</v>
      </c>
    </row>
    <row r="194" spans="1:6" ht="34.5" x14ac:dyDescent="0.25">
      <c r="A194" s="40" t="s">
        <v>336</v>
      </c>
      <c r="B194" s="41" t="s">
        <v>172</v>
      </c>
      <c r="C194" s="78" t="s">
        <v>433</v>
      </c>
      <c r="D194" s="47">
        <v>100000</v>
      </c>
      <c r="E194" s="79" t="s">
        <v>45</v>
      </c>
      <c r="F194" s="71">
        <f t="shared" si="2"/>
        <v>100000</v>
      </c>
    </row>
    <row r="195" spans="1:6" ht="34.5" x14ac:dyDescent="0.25">
      <c r="A195" s="40" t="s">
        <v>338</v>
      </c>
      <c r="B195" s="41" t="s">
        <v>172</v>
      </c>
      <c r="C195" s="78" t="s">
        <v>434</v>
      </c>
      <c r="D195" s="47">
        <v>100000</v>
      </c>
      <c r="E195" s="79" t="s">
        <v>45</v>
      </c>
      <c r="F195" s="71">
        <f t="shared" si="2"/>
        <v>100000</v>
      </c>
    </row>
    <row r="196" spans="1:6" ht="23.25" x14ac:dyDescent="0.25">
      <c r="A196" s="40" t="s">
        <v>203</v>
      </c>
      <c r="B196" s="41" t="s">
        <v>172</v>
      </c>
      <c r="C196" s="78" t="s">
        <v>435</v>
      </c>
      <c r="D196" s="47">
        <v>100000</v>
      </c>
      <c r="E196" s="79" t="s">
        <v>45</v>
      </c>
      <c r="F196" s="71">
        <f t="shared" si="2"/>
        <v>100000</v>
      </c>
    </row>
    <row r="197" spans="1:6" ht="23.25" x14ac:dyDescent="0.25">
      <c r="A197" s="40" t="s">
        <v>205</v>
      </c>
      <c r="B197" s="41" t="s">
        <v>172</v>
      </c>
      <c r="C197" s="78" t="s">
        <v>436</v>
      </c>
      <c r="D197" s="47">
        <v>100000</v>
      </c>
      <c r="E197" s="79" t="s">
        <v>45</v>
      </c>
      <c r="F197" s="71">
        <f t="shared" si="2"/>
        <v>100000</v>
      </c>
    </row>
    <row r="198" spans="1:6" x14ac:dyDescent="0.25">
      <c r="A198" s="40" t="s">
        <v>207</v>
      </c>
      <c r="B198" s="41" t="s">
        <v>172</v>
      </c>
      <c r="C198" s="78" t="s">
        <v>437</v>
      </c>
      <c r="D198" s="47">
        <v>100000</v>
      </c>
      <c r="E198" s="79" t="s">
        <v>45</v>
      </c>
      <c r="F198" s="71">
        <f t="shared" si="2"/>
        <v>100000</v>
      </c>
    </row>
    <row r="199" spans="1:6" x14ac:dyDescent="0.25">
      <c r="A199" s="40" t="s">
        <v>438</v>
      </c>
      <c r="B199" s="41" t="s">
        <v>172</v>
      </c>
      <c r="C199" s="78" t="s">
        <v>439</v>
      </c>
      <c r="D199" s="47">
        <v>4085000</v>
      </c>
      <c r="E199" s="79">
        <v>1089456.01</v>
      </c>
      <c r="F199" s="71">
        <f t="shared" si="2"/>
        <v>2995543.99</v>
      </c>
    </row>
    <row r="200" spans="1:6" x14ac:dyDescent="0.25">
      <c r="A200" s="40" t="s">
        <v>440</v>
      </c>
      <c r="B200" s="41" t="s">
        <v>172</v>
      </c>
      <c r="C200" s="78" t="s">
        <v>441</v>
      </c>
      <c r="D200" s="47">
        <v>537800</v>
      </c>
      <c r="E200" s="79">
        <v>5862.93</v>
      </c>
      <c r="F200" s="71">
        <f t="shared" si="2"/>
        <v>531937.06999999995</v>
      </c>
    </row>
    <row r="201" spans="1:6" ht="45.75" x14ac:dyDescent="0.25">
      <c r="A201" s="40" t="s">
        <v>399</v>
      </c>
      <c r="B201" s="41" t="s">
        <v>172</v>
      </c>
      <c r="C201" s="78" t="s">
        <v>442</v>
      </c>
      <c r="D201" s="47">
        <v>25000</v>
      </c>
      <c r="E201" s="79">
        <v>5862.93</v>
      </c>
      <c r="F201" s="71">
        <f t="shared" si="2"/>
        <v>19137.07</v>
      </c>
    </row>
    <row r="202" spans="1:6" x14ac:dyDescent="0.25">
      <c r="A202" s="40"/>
      <c r="B202" s="41" t="s">
        <v>172</v>
      </c>
      <c r="C202" s="78" t="s">
        <v>443</v>
      </c>
      <c r="D202" s="47">
        <v>25000</v>
      </c>
      <c r="E202" s="79">
        <v>5862.93</v>
      </c>
      <c r="F202" s="71">
        <f t="shared" si="2"/>
        <v>19137.07</v>
      </c>
    </row>
    <row r="203" spans="1:6" ht="34.5" x14ac:dyDescent="0.25">
      <c r="A203" s="40" t="s">
        <v>444</v>
      </c>
      <c r="B203" s="41" t="s">
        <v>172</v>
      </c>
      <c r="C203" s="78" t="s">
        <v>445</v>
      </c>
      <c r="D203" s="47">
        <v>25000</v>
      </c>
      <c r="E203" s="79">
        <v>5862.93</v>
      </c>
      <c r="F203" s="71">
        <f t="shared" si="2"/>
        <v>19137.07</v>
      </c>
    </row>
    <row r="204" spans="1:6" ht="34.5" x14ac:dyDescent="0.25">
      <c r="A204" s="40" t="s">
        <v>446</v>
      </c>
      <c r="B204" s="41" t="s">
        <v>172</v>
      </c>
      <c r="C204" s="78" t="s">
        <v>447</v>
      </c>
      <c r="D204" s="47">
        <v>25000</v>
      </c>
      <c r="E204" s="79">
        <v>5862.93</v>
      </c>
      <c r="F204" s="71">
        <f t="shared" si="2"/>
        <v>19137.07</v>
      </c>
    </row>
    <row r="205" spans="1:6" ht="23.25" x14ac:dyDescent="0.25">
      <c r="A205" s="40" t="s">
        <v>203</v>
      </c>
      <c r="B205" s="41" t="s">
        <v>172</v>
      </c>
      <c r="C205" s="78" t="s">
        <v>448</v>
      </c>
      <c r="D205" s="47">
        <v>25000</v>
      </c>
      <c r="E205" s="79">
        <v>5862.93</v>
      </c>
      <c r="F205" s="71">
        <f t="shared" si="2"/>
        <v>19137.07</v>
      </c>
    </row>
    <row r="206" spans="1:6" ht="23.25" x14ac:dyDescent="0.25">
      <c r="A206" s="40" t="s">
        <v>205</v>
      </c>
      <c r="B206" s="41" t="s">
        <v>172</v>
      </c>
      <c r="C206" s="78" t="s">
        <v>449</v>
      </c>
      <c r="D206" s="47">
        <v>25000</v>
      </c>
      <c r="E206" s="79">
        <v>5862.93</v>
      </c>
      <c r="F206" s="71">
        <f t="shared" si="2"/>
        <v>19137.07</v>
      </c>
    </row>
    <row r="207" spans="1:6" x14ac:dyDescent="0.25">
      <c r="A207" s="40" t="s">
        <v>207</v>
      </c>
      <c r="B207" s="41" t="s">
        <v>172</v>
      </c>
      <c r="C207" s="78" t="s">
        <v>450</v>
      </c>
      <c r="D207" s="47">
        <v>25000</v>
      </c>
      <c r="E207" s="79">
        <v>5862.93</v>
      </c>
      <c r="F207" s="71">
        <f t="shared" ref="F207:F270" si="3">IF(OR(D207="-",IF(E207="-",0,E207)&gt;=IF(D207="-",0,D207)),"-",IF(D207="-",0,D207)-IF(E207="-",0,E207))</f>
        <v>19137.07</v>
      </c>
    </row>
    <row r="208" spans="1:6" ht="34.5" x14ac:dyDescent="0.25">
      <c r="A208" s="40" t="s">
        <v>451</v>
      </c>
      <c r="B208" s="41" t="s">
        <v>172</v>
      </c>
      <c r="C208" s="78" t="s">
        <v>452</v>
      </c>
      <c r="D208" s="47">
        <v>512800</v>
      </c>
      <c r="E208" s="79" t="s">
        <v>45</v>
      </c>
      <c r="F208" s="71">
        <f t="shared" si="3"/>
        <v>512800</v>
      </c>
    </row>
    <row r="209" spans="1:6" x14ac:dyDescent="0.25">
      <c r="A209" s="40"/>
      <c r="B209" s="41" t="s">
        <v>172</v>
      </c>
      <c r="C209" s="78" t="s">
        <v>453</v>
      </c>
      <c r="D209" s="47">
        <v>512800</v>
      </c>
      <c r="E209" s="79" t="s">
        <v>45</v>
      </c>
      <c r="F209" s="71">
        <f t="shared" si="3"/>
        <v>512800</v>
      </c>
    </row>
    <row r="210" spans="1:6" ht="23.25" x14ac:dyDescent="0.25">
      <c r="A210" s="40" t="s">
        <v>454</v>
      </c>
      <c r="B210" s="41" t="s">
        <v>172</v>
      </c>
      <c r="C210" s="78" t="s">
        <v>455</v>
      </c>
      <c r="D210" s="47">
        <v>512800</v>
      </c>
      <c r="E210" s="79" t="s">
        <v>45</v>
      </c>
      <c r="F210" s="71">
        <f t="shared" si="3"/>
        <v>512800</v>
      </c>
    </row>
    <row r="211" spans="1:6" ht="79.5" x14ac:dyDescent="0.25">
      <c r="A211" s="42" t="s">
        <v>456</v>
      </c>
      <c r="B211" s="41" t="s">
        <v>172</v>
      </c>
      <c r="C211" s="78" t="s">
        <v>457</v>
      </c>
      <c r="D211" s="47">
        <v>512800</v>
      </c>
      <c r="E211" s="79" t="s">
        <v>45</v>
      </c>
      <c r="F211" s="71">
        <f t="shared" si="3"/>
        <v>512800</v>
      </c>
    </row>
    <row r="212" spans="1:6" ht="23.25" x14ac:dyDescent="0.25">
      <c r="A212" s="40" t="s">
        <v>458</v>
      </c>
      <c r="B212" s="41" t="s">
        <v>172</v>
      </c>
      <c r="C212" s="78" t="s">
        <v>459</v>
      </c>
      <c r="D212" s="47">
        <v>512800</v>
      </c>
      <c r="E212" s="79" t="s">
        <v>45</v>
      </c>
      <c r="F212" s="71">
        <f t="shared" si="3"/>
        <v>512800</v>
      </c>
    </row>
    <row r="213" spans="1:6" x14ac:dyDescent="0.25">
      <c r="A213" s="40" t="s">
        <v>460</v>
      </c>
      <c r="B213" s="41" t="s">
        <v>172</v>
      </c>
      <c r="C213" s="78" t="s">
        <v>461</v>
      </c>
      <c r="D213" s="47">
        <v>512800</v>
      </c>
      <c r="E213" s="79" t="s">
        <v>45</v>
      </c>
      <c r="F213" s="71">
        <f t="shared" si="3"/>
        <v>512800</v>
      </c>
    </row>
    <row r="214" spans="1:6" ht="34.5" x14ac:dyDescent="0.25">
      <c r="A214" s="40" t="s">
        <v>462</v>
      </c>
      <c r="B214" s="41" t="s">
        <v>172</v>
      </c>
      <c r="C214" s="78" t="s">
        <v>463</v>
      </c>
      <c r="D214" s="47">
        <v>512800</v>
      </c>
      <c r="E214" s="79" t="s">
        <v>45</v>
      </c>
      <c r="F214" s="71">
        <f t="shared" si="3"/>
        <v>512800</v>
      </c>
    </row>
    <row r="215" spans="1:6" x14ac:dyDescent="0.25">
      <c r="A215" s="40" t="s">
        <v>464</v>
      </c>
      <c r="B215" s="41" t="s">
        <v>172</v>
      </c>
      <c r="C215" s="78" t="s">
        <v>465</v>
      </c>
      <c r="D215" s="47">
        <v>298600</v>
      </c>
      <c r="E215" s="79">
        <v>16513.77</v>
      </c>
      <c r="F215" s="71">
        <f t="shared" si="3"/>
        <v>282086.23</v>
      </c>
    </row>
    <row r="216" spans="1:6" ht="45.75" x14ac:dyDescent="0.25">
      <c r="A216" s="40" t="s">
        <v>399</v>
      </c>
      <c r="B216" s="41" t="s">
        <v>172</v>
      </c>
      <c r="C216" s="78" t="s">
        <v>466</v>
      </c>
      <c r="D216" s="47">
        <v>80600</v>
      </c>
      <c r="E216" s="79">
        <v>16513.77</v>
      </c>
      <c r="F216" s="71">
        <f t="shared" si="3"/>
        <v>64086.229999999996</v>
      </c>
    </row>
    <row r="217" spans="1:6" x14ac:dyDescent="0.25">
      <c r="A217" s="40"/>
      <c r="B217" s="41" t="s">
        <v>172</v>
      </c>
      <c r="C217" s="78" t="s">
        <v>467</v>
      </c>
      <c r="D217" s="47">
        <v>80600</v>
      </c>
      <c r="E217" s="79">
        <v>16513.77</v>
      </c>
      <c r="F217" s="71">
        <f t="shared" si="3"/>
        <v>64086.229999999996</v>
      </c>
    </row>
    <row r="218" spans="1:6" ht="34.5" x14ac:dyDescent="0.25">
      <c r="A218" s="40" t="s">
        <v>402</v>
      </c>
      <c r="B218" s="41" t="s">
        <v>172</v>
      </c>
      <c r="C218" s="78" t="s">
        <v>468</v>
      </c>
      <c r="D218" s="47">
        <v>80600</v>
      </c>
      <c r="E218" s="79">
        <v>16513.77</v>
      </c>
      <c r="F218" s="71">
        <f t="shared" si="3"/>
        <v>64086.229999999996</v>
      </c>
    </row>
    <row r="219" spans="1:6" ht="23.25" x14ac:dyDescent="0.25">
      <c r="A219" s="40" t="s">
        <v>469</v>
      </c>
      <c r="B219" s="41" t="s">
        <v>172</v>
      </c>
      <c r="C219" s="78" t="s">
        <v>470</v>
      </c>
      <c r="D219" s="47">
        <v>80600</v>
      </c>
      <c r="E219" s="79">
        <v>16513.77</v>
      </c>
      <c r="F219" s="71">
        <f t="shared" si="3"/>
        <v>64086.229999999996</v>
      </c>
    </row>
    <row r="220" spans="1:6" ht="23.25" x14ac:dyDescent="0.25">
      <c r="A220" s="40" t="s">
        <v>203</v>
      </c>
      <c r="B220" s="41" t="s">
        <v>172</v>
      </c>
      <c r="C220" s="78" t="s">
        <v>471</v>
      </c>
      <c r="D220" s="47">
        <v>80600</v>
      </c>
      <c r="E220" s="79">
        <v>16513.77</v>
      </c>
      <c r="F220" s="71">
        <f t="shared" si="3"/>
        <v>64086.229999999996</v>
      </c>
    </row>
    <row r="221" spans="1:6" ht="23.25" x14ac:dyDescent="0.25">
      <c r="A221" s="40" t="s">
        <v>205</v>
      </c>
      <c r="B221" s="41" t="s">
        <v>172</v>
      </c>
      <c r="C221" s="78" t="s">
        <v>472</v>
      </c>
      <c r="D221" s="47">
        <v>80600</v>
      </c>
      <c r="E221" s="79">
        <v>16513.77</v>
      </c>
      <c r="F221" s="71">
        <f t="shared" si="3"/>
        <v>64086.229999999996</v>
      </c>
    </row>
    <row r="222" spans="1:6" x14ac:dyDescent="0.25">
      <c r="A222" s="40" t="s">
        <v>207</v>
      </c>
      <c r="B222" s="41" t="s">
        <v>172</v>
      </c>
      <c r="C222" s="78" t="s">
        <v>473</v>
      </c>
      <c r="D222" s="47">
        <v>35700</v>
      </c>
      <c r="E222" s="79" t="s">
        <v>45</v>
      </c>
      <c r="F222" s="71">
        <f t="shared" si="3"/>
        <v>35700</v>
      </c>
    </row>
    <row r="223" spans="1:6" x14ac:dyDescent="0.25">
      <c r="A223" s="40" t="s">
        <v>209</v>
      </c>
      <c r="B223" s="41" t="s">
        <v>172</v>
      </c>
      <c r="C223" s="78" t="s">
        <v>474</v>
      </c>
      <c r="D223" s="47">
        <v>44900</v>
      </c>
      <c r="E223" s="79">
        <v>16513.77</v>
      </c>
      <c r="F223" s="71">
        <f t="shared" si="3"/>
        <v>28386.23</v>
      </c>
    </row>
    <row r="224" spans="1:6" ht="34.5" x14ac:dyDescent="0.25">
      <c r="A224" s="40" t="s">
        <v>475</v>
      </c>
      <c r="B224" s="41" t="s">
        <v>172</v>
      </c>
      <c r="C224" s="78" t="s">
        <v>476</v>
      </c>
      <c r="D224" s="47">
        <v>218000</v>
      </c>
      <c r="E224" s="79" t="s">
        <v>45</v>
      </c>
      <c r="F224" s="71">
        <f t="shared" si="3"/>
        <v>218000</v>
      </c>
    </row>
    <row r="225" spans="1:6" x14ac:dyDescent="0.25">
      <c r="A225" s="40"/>
      <c r="B225" s="41" t="s">
        <v>172</v>
      </c>
      <c r="C225" s="78" t="s">
        <v>477</v>
      </c>
      <c r="D225" s="47">
        <v>218000</v>
      </c>
      <c r="E225" s="79" t="s">
        <v>45</v>
      </c>
      <c r="F225" s="71">
        <f t="shared" si="3"/>
        <v>218000</v>
      </c>
    </row>
    <row r="226" spans="1:6" ht="34.5" x14ac:dyDescent="0.25">
      <c r="A226" s="40" t="s">
        <v>478</v>
      </c>
      <c r="B226" s="41" t="s">
        <v>172</v>
      </c>
      <c r="C226" s="78" t="s">
        <v>479</v>
      </c>
      <c r="D226" s="47">
        <v>218000</v>
      </c>
      <c r="E226" s="79" t="s">
        <v>45</v>
      </c>
      <c r="F226" s="71">
        <f t="shared" si="3"/>
        <v>218000</v>
      </c>
    </row>
    <row r="227" spans="1:6" ht="57" x14ac:dyDescent="0.25">
      <c r="A227" s="40" t="s">
        <v>480</v>
      </c>
      <c r="B227" s="41" t="s">
        <v>172</v>
      </c>
      <c r="C227" s="78" t="s">
        <v>481</v>
      </c>
      <c r="D227" s="47">
        <v>218000</v>
      </c>
      <c r="E227" s="79" t="s">
        <v>45</v>
      </c>
      <c r="F227" s="71">
        <f t="shared" si="3"/>
        <v>218000</v>
      </c>
    </row>
    <row r="228" spans="1:6" ht="23.25" x14ac:dyDescent="0.25">
      <c r="A228" s="40" t="s">
        <v>203</v>
      </c>
      <c r="B228" s="41" t="s">
        <v>172</v>
      </c>
      <c r="C228" s="78" t="s">
        <v>482</v>
      </c>
      <c r="D228" s="47">
        <v>218000</v>
      </c>
      <c r="E228" s="79" t="s">
        <v>45</v>
      </c>
      <c r="F228" s="71">
        <f t="shared" si="3"/>
        <v>218000</v>
      </c>
    </row>
    <row r="229" spans="1:6" ht="23.25" x14ac:dyDescent="0.25">
      <c r="A229" s="40" t="s">
        <v>205</v>
      </c>
      <c r="B229" s="41" t="s">
        <v>172</v>
      </c>
      <c r="C229" s="78" t="s">
        <v>483</v>
      </c>
      <c r="D229" s="47">
        <v>218000</v>
      </c>
      <c r="E229" s="79" t="s">
        <v>45</v>
      </c>
      <c r="F229" s="71">
        <f t="shared" si="3"/>
        <v>218000</v>
      </c>
    </row>
    <row r="230" spans="1:6" x14ac:dyDescent="0.25">
      <c r="A230" s="40" t="s">
        <v>207</v>
      </c>
      <c r="B230" s="41" t="s">
        <v>172</v>
      </c>
      <c r="C230" s="78" t="s">
        <v>484</v>
      </c>
      <c r="D230" s="47">
        <v>218000</v>
      </c>
      <c r="E230" s="79" t="s">
        <v>45</v>
      </c>
      <c r="F230" s="71">
        <f t="shared" si="3"/>
        <v>218000</v>
      </c>
    </row>
    <row r="231" spans="1:6" x14ac:dyDescent="0.25">
      <c r="A231" s="40" t="s">
        <v>485</v>
      </c>
      <c r="B231" s="41" t="s">
        <v>172</v>
      </c>
      <c r="C231" s="78" t="s">
        <v>486</v>
      </c>
      <c r="D231" s="47">
        <v>3248600</v>
      </c>
      <c r="E231" s="79">
        <v>1067079.31</v>
      </c>
      <c r="F231" s="71">
        <f t="shared" si="3"/>
        <v>2181520.69</v>
      </c>
    </row>
    <row r="232" spans="1:6" ht="34.5" x14ac:dyDescent="0.25">
      <c r="A232" s="40" t="s">
        <v>230</v>
      </c>
      <c r="B232" s="41" t="s">
        <v>172</v>
      </c>
      <c r="C232" s="78" t="s">
        <v>487</v>
      </c>
      <c r="D232" s="47">
        <v>193700</v>
      </c>
      <c r="E232" s="79">
        <v>110019</v>
      </c>
      <c r="F232" s="71">
        <f t="shared" si="3"/>
        <v>83681</v>
      </c>
    </row>
    <row r="233" spans="1:6" x14ac:dyDescent="0.25">
      <c r="A233" s="40"/>
      <c r="B233" s="41" t="s">
        <v>172</v>
      </c>
      <c r="C233" s="78" t="s">
        <v>488</v>
      </c>
      <c r="D233" s="47">
        <v>193700</v>
      </c>
      <c r="E233" s="79">
        <v>110019</v>
      </c>
      <c r="F233" s="71">
        <f t="shared" si="3"/>
        <v>83681</v>
      </c>
    </row>
    <row r="234" spans="1:6" ht="45.75" x14ac:dyDescent="0.25">
      <c r="A234" s="40" t="s">
        <v>233</v>
      </c>
      <c r="B234" s="41" t="s">
        <v>172</v>
      </c>
      <c r="C234" s="78" t="s">
        <v>489</v>
      </c>
      <c r="D234" s="47">
        <v>193700</v>
      </c>
      <c r="E234" s="79">
        <v>110019</v>
      </c>
      <c r="F234" s="71">
        <f t="shared" si="3"/>
        <v>83681</v>
      </c>
    </row>
    <row r="235" spans="1:6" ht="23.25" x14ac:dyDescent="0.25">
      <c r="A235" s="40" t="s">
        <v>235</v>
      </c>
      <c r="B235" s="41" t="s">
        <v>172</v>
      </c>
      <c r="C235" s="78" t="s">
        <v>490</v>
      </c>
      <c r="D235" s="47">
        <v>193700</v>
      </c>
      <c r="E235" s="79">
        <v>110019</v>
      </c>
      <c r="F235" s="71">
        <f t="shared" si="3"/>
        <v>83681</v>
      </c>
    </row>
    <row r="236" spans="1:6" ht="23.25" x14ac:dyDescent="0.25">
      <c r="A236" s="40" t="s">
        <v>203</v>
      </c>
      <c r="B236" s="41" t="s">
        <v>172</v>
      </c>
      <c r="C236" s="78" t="s">
        <v>491</v>
      </c>
      <c r="D236" s="47">
        <v>193700</v>
      </c>
      <c r="E236" s="79">
        <v>110019</v>
      </c>
      <c r="F236" s="71">
        <f t="shared" si="3"/>
        <v>83681</v>
      </c>
    </row>
    <row r="237" spans="1:6" ht="23.25" x14ac:dyDescent="0.25">
      <c r="A237" s="40" t="s">
        <v>205</v>
      </c>
      <c r="B237" s="41" t="s">
        <v>172</v>
      </c>
      <c r="C237" s="78" t="s">
        <v>492</v>
      </c>
      <c r="D237" s="47">
        <v>193700</v>
      </c>
      <c r="E237" s="79">
        <v>110019</v>
      </c>
      <c r="F237" s="71">
        <f t="shared" si="3"/>
        <v>83681</v>
      </c>
    </row>
    <row r="238" spans="1:6" x14ac:dyDescent="0.25">
      <c r="A238" s="40" t="s">
        <v>207</v>
      </c>
      <c r="B238" s="41" t="s">
        <v>172</v>
      </c>
      <c r="C238" s="78" t="s">
        <v>493</v>
      </c>
      <c r="D238" s="47">
        <v>193700</v>
      </c>
      <c r="E238" s="79">
        <v>110019</v>
      </c>
      <c r="F238" s="71">
        <f t="shared" si="3"/>
        <v>83681</v>
      </c>
    </row>
    <row r="239" spans="1:6" ht="34.5" x14ac:dyDescent="0.25">
      <c r="A239" s="40" t="s">
        <v>494</v>
      </c>
      <c r="B239" s="41" t="s">
        <v>172</v>
      </c>
      <c r="C239" s="78" t="s">
        <v>495</v>
      </c>
      <c r="D239" s="47">
        <v>2976100</v>
      </c>
      <c r="E239" s="79">
        <v>957060.31</v>
      </c>
      <c r="F239" s="71">
        <f t="shared" si="3"/>
        <v>2019039.69</v>
      </c>
    </row>
    <row r="240" spans="1:6" x14ac:dyDescent="0.25">
      <c r="A240" s="40"/>
      <c r="B240" s="41" t="s">
        <v>172</v>
      </c>
      <c r="C240" s="78" t="s">
        <v>496</v>
      </c>
      <c r="D240" s="47">
        <v>2976100</v>
      </c>
      <c r="E240" s="79">
        <v>957060.31</v>
      </c>
      <c r="F240" s="71">
        <f t="shared" si="3"/>
        <v>2019039.69</v>
      </c>
    </row>
    <row r="241" spans="1:6" ht="23.25" x14ac:dyDescent="0.25">
      <c r="A241" s="40" t="s">
        <v>497</v>
      </c>
      <c r="B241" s="41" t="s">
        <v>172</v>
      </c>
      <c r="C241" s="78" t="s">
        <v>498</v>
      </c>
      <c r="D241" s="47">
        <v>2976100</v>
      </c>
      <c r="E241" s="79">
        <v>957060.31</v>
      </c>
      <c r="F241" s="71">
        <f t="shared" si="3"/>
        <v>2019039.69</v>
      </c>
    </row>
    <row r="242" spans="1:6" x14ac:dyDescent="0.25">
      <c r="A242" s="40" t="s">
        <v>499</v>
      </c>
      <c r="B242" s="41" t="s">
        <v>172</v>
      </c>
      <c r="C242" s="78" t="s">
        <v>500</v>
      </c>
      <c r="D242" s="47">
        <v>2108000</v>
      </c>
      <c r="E242" s="79">
        <v>654891.31000000006</v>
      </c>
      <c r="F242" s="71">
        <f t="shared" si="3"/>
        <v>1453108.69</v>
      </c>
    </row>
    <row r="243" spans="1:6" ht="23.25" x14ac:dyDescent="0.25">
      <c r="A243" s="40" t="s">
        <v>203</v>
      </c>
      <c r="B243" s="41" t="s">
        <v>172</v>
      </c>
      <c r="C243" s="78" t="s">
        <v>501</v>
      </c>
      <c r="D243" s="47">
        <v>2108000</v>
      </c>
      <c r="E243" s="79">
        <v>654891.31000000006</v>
      </c>
      <c r="F243" s="71">
        <f t="shared" si="3"/>
        <v>1453108.69</v>
      </c>
    </row>
    <row r="244" spans="1:6" ht="23.25" x14ac:dyDescent="0.25">
      <c r="A244" s="40" t="s">
        <v>205</v>
      </c>
      <c r="B244" s="41" t="s">
        <v>172</v>
      </c>
      <c r="C244" s="78" t="s">
        <v>502</v>
      </c>
      <c r="D244" s="47">
        <v>2108000</v>
      </c>
      <c r="E244" s="79">
        <v>654891.31000000006</v>
      </c>
      <c r="F244" s="71">
        <f t="shared" si="3"/>
        <v>1453108.69</v>
      </c>
    </row>
    <row r="245" spans="1:6" x14ac:dyDescent="0.25">
      <c r="A245" s="40" t="s">
        <v>209</v>
      </c>
      <c r="B245" s="41" t="s">
        <v>172</v>
      </c>
      <c r="C245" s="78" t="s">
        <v>503</v>
      </c>
      <c r="D245" s="47">
        <v>2108000</v>
      </c>
      <c r="E245" s="79">
        <v>654891.31000000006</v>
      </c>
      <c r="F245" s="71">
        <f t="shared" si="3"/>
        <v>1453108.69</v>
      </c>
    </row>
    <row r="246" spans="1:6" ht="23.25" x14ac:dyDescent="0.25">
      <c r="A246" s="40" t="s">
        <v>504</v>
      </c>
      <c r="B246" s="41" t="s">
        <v>172</v>
      </c>
      <c r="C246" s="78" t="s">
        <v>505</v>
      </c>
      <c r="D246" s="47">
        <v>308100</v>
      </c>
      <c r="E246" s="79" t="s">
        <v>45</v>
      </c>
      <c r="F246" s="71">
        <f t="shared" si="3"/>
        <v>308100</v>
      </c>
    </row>
    <row r="247" spans="1:6" ht="23.25" x14ac:dyDescent="0.25">
      <c r="A247" s="40" t="s">
        <v>203</v>
      </c>
      <c r="B247" s="41" t="s">
        <v>172</v>
      </c>
      <c r="C247" s="78" t="s">
        <v>506</v>
      </c>
      <c r="D247" s="47">
        <v>308100</v>
      </c>
      <c r="E247" s="79" t="s">
        <v>45</v>
      </c>
      <c r="F247" s="71">
        <f t="shared" si="3"/>
        <v>308100</v>
      </c>
    </row>
    <row r="248" spans="1:6" ht="23.25" x14ac:dyDescent="0.25">
      <c r="A248" s="40" t="s">
        <v>205</v>
      </c>
      <c r="B248" s="41" t="s">
        <v>172</v>
      </c>
      <c r="C248" s="78" t="s">
        <v>507</v>
      </c>
      <c r="D248" s="47">
        <v>308100</v>
      </c>
      <c r="E248" s="79" t="s">
        <v>45</v>
      </c>
      <c r="F248" s="71">
        <f t="shared" si="3"/>
        <v>308100</v>
      </c>
    </row>
    <row r="249" spans="1:6" x14ac:dyDescent="0.25">
      <c r="A249" s="40" t="s">
        <v>207</v>
      </c>
      <c r="B249" s="41" t="s">
        <v>172</v>
      </c>
      <c r="C249" s="78" t="s">
        <v>508</v>
      </c>
      <c r="D249" s="47">
        <v>308100</v>
      </c>
      <c r="E249" s="79" t="s">
        <v>45</v>
      </c>
      <c r="F249" s="71">
        <f t="shared" si="3"/>
        <v>308100</v>
      </c>
    </row>
    <row r="250" spans="1:6" ht="23.25" x14ac:dyDescent="0.25">
      <c r="A250" s="40" t="s">
        <v>509</v>
      </c>
      <c r="B250" s="41" t="s">
        <v>172</v>
      </c>
      <c r="C250" s="78" t="s">
        <v>510</v>
      </c>
      <c r="D250" s="47">
        <v>300000</v>
      </c>
      <c r="E250" s="79">
        <v>300000</v>
      </c>
      <c r="F250" s="71" t="str">
        <f t="shared" si="3"/>
        <v>-</v>
      </c>
    </row>
    <row r="251" spans="1:6" ht="23.25" x14ac:dyDescent="0.25">
      <c r="A251" s="40" t="s">
        <v>203</v>
      </c>
      <c r="B251" s="41" t="s">
        <v>172</v>
      </c>
      <c r="C251" s="78" t="s">
        <v>511</v>
      </c>
      <c r="D251" s="47">
        <v>300000</v>
      </c>
      <c r="E251" s="79">
        <v>300000</v>
      </c>
      <c r="F251" s="71" t="str">
        <f t="shared" si="3"/>
        <v>-</v>
      </c>
    </row>
    <row r="252" spans="1:6" ht="23.25" x14ac:dyDescent="0.25">
      <c r="A252" s="40" t="s">
        <v>205</v>
      </c>
      <c r="B252" s="41" t="s">
        <v>172</v>
      </c>
      <c r="C252" s="78" t="s">
        <v>512</v>
      </c>
      <c r="D252" s="47">
        <v>300000</v>
      </c>
      <c r="E252" s="79">
        <v>300000</v>
      </c>
      <c r="F252" s="71" t="str">
        <f t="shared" si="3"/>
        <v>-</v>
      </c>
    </row>
    <row r="253" spans="1:6" x14ac:dyDescent="0.25">
      <c r="A253" s="40" t="s">
        <v>207</v>
      </c>
      <c r="B253" s="41" t="s">
        <v>172</v>
      </c>
      <c r="C253" s="78" t="s">
        <v>513</v>
      </c>
      <c r="D253" s="47">
        <v>300000</v>
      </c>
      <c r="E253" s="79">
        <v>300000</v>
      </c>
      <c r="F253" s="71" t="str">
        <f t="shared" si="3"/>
        <v>-</v>
      </c>
    </row>
    <row r="254" spans="1:6" ht="23.25" x14ac:dyDescent="0.25">
      <c r="A254" s="40" t="s">
        <v>514</v>
      </c>
      <c r="B254" s="41" t="s">
        <v>172</v>
      </c>
      <c r="C254" s="78" t="s">
        <v>515</v>
      </c>
      <c r="D254" s="47">
        <v>260000</v>
      </c>
      <c r="E254" s="79">
        <v>2169</v>
      </c>
      <c r="F254" s="71">
        <f t="shared" si="3"/>
        <v>257831</v>
      </c>
    </row>
    <row r="255" spans="1:6" ht="23.25" x14ac:dyDescent="0.25">
      <c r="A255" s="40" t="s">
        <v>203</v>
      </c>
      <c r="B255" s="41" t="s">
        <v>172</v>
      </c>
      <c r="C255" s="78" t="s">
        <v>516</v>
      </c>
      <c r="D255" s="47">
        <v>260000</v>
      </c>
      <c r="E255" s="79">
        <v>2169</v>
      </c>
      <c r="F255" s="71">
        <f t="shared" si="3"/>
        <v>257831</v>
      </c>
    </row>
    <row r="256" spans="1:6" ht="23.25" x14ac:dyDescent="0.25">
      <c r="A256" s="40" t="s">
        <v>205</v>
      </c>
      <c r="B256" s="41" t="s">
        <v>172</v>
      </c>
      <c r="C256" s="78" t="s">
        <v>517</v>
      </c>
      <c r="D256" s="47">
        <v>260000</v>
      </c>
      <c r="E256" s="79">
        <v>2169</v>
      </c>
      <c r="F256" s="71">
        <f t="shared" si="3"/>
        <v>257831</v>
      </c>
    </row>
    <row r="257" spans="1:6" x14ac:dyDescent="0.25">
      <c r="A257" s="40" t="s">
        <v>207</v>
      </c>
      <c r="B257" s="41" t="s">
        <v>172</v>
      </c>
      <c r="C257" s="78" t="s">
        <v>518</v>
      </c>
      <c r="D257" s="47">
        <v>260000</v>
      </c>
      <c r="E257" s="79">
        <v>2169</v>
      </c>
      <c r="F257" s="71">
        <f t="shared" si="3"/>
        <v>257831</v>
      </c>
    </row>
    <row r="258" spans="1:6" ht="23.25" x14ac:dyDescent="0.25">
      <c r="A258" s="40" t="s">
        <v>250</v>
      </c>
      <c r="B258" s="41" t="s">
        <v>172</v>
      </c>
      <c r="C258" s="78" t="s">
        <v>519</v>
      </c>
      <c r="D258" s="47">
        <v>78800</v>
      </c>
      <c r="E258" s="79" t="s">
        <v>45</v>
      </c>
      <c r="F258" s="71">
        <f t="shared" si="3"/>
        <v>78800</v>
      </c>
    </row>
    <row r="259" spans="1:6" x14ac:dyDescent="0.25">
      <c r="A259" s="40" t="s">
        <v>277</v>
      </c>
      <c r="B259" s="41" t="s">
        <v>172</v>
      </c>
      <c r="C259" s="78" t="s">
        <v>520</v>
      </c>
      <c r="D259" s="47">
        <v>78800</v>
      </c>
      <c r="E259" s="79" t="s">
        <v>45</v>
      </c>
      <c r="F259" s="71">
        <f t="shared" si="3"/>
        <v>78800</v>
      </c>
    </row>
    <row r="260" spans="1:6" ht="34.5" x14ac:dyDescent="0.25">
      <c r="A260" s="40" t="s">
        <v>521</v>
      </c>
      <c r="B260" s="41" t="s">
        <v>172</v>
      </c>
      <c r="C260" s="78" t="s">
        <v>522</v>
      </c>
      <c r="D260" s="47">
        <v>78800</v>
      </c>
      <c r="E260" s="79" t="s">
        <v>45</v>
      </c>
      <c r="F260" s="71">
        <f t="shared" si="3"/>
        <v>78800</v>
      </c>
    </row>
    <row r="261" spans="1:6" ht="23.25" x14ac:dyDescent="0.25">
      <c r="A261" s="40" t="s">
        <v>203</v>
      </c>
      <c r="B261" s="41" t="s">
        <v>172</v>
      </c>
      <c r="C261" s="78" t="s">
        <v>523</v>
      </c>
      <c r="D261" s="47">
        <v>78800</v>
      </c>
      <c r="E261" s="79" t="s">
        <v>45</v>
      </c>
      <c r="F261" s="71">
        <f t="shared" si="3"/>
        <v>78800</v>
      </c>
    </row>
    <row r="262" spans="1:6" ht="23.25" x14ac:dyDescent="0.25">
      <c r="A262" s="40" t="s">
        <v>205</v>
      </c>
      <c r="B262" s="41" t="s">
        <v>172</v>
      </c>
      <c r="C262" s="78" t="s">
        <v>524</v>
      </c>
      <c r="D262" s="47">
        <v>78800</v>
      </c>
      <c r="E262" s="79" t="s">
        <v>45</v>
      </c>
      <c r="F262" s="71">
        <f t="shared" si="3"/>
        <v>78800</v>
      </c>
    </row>
    <row r="263" spans="1:6" x14ac:dyDescent="0.25">
      <c r="A263" s="40" t="s">
        <v>207</v>
      </c>
      <c r="B263" s="41" t="s">
        <v>172</v>
      </c>
      <c r="C263" s="78" t="s">
        <v>525</v>
      </c>
      <c r="D263" s="47">
        <v>78800</v>
      </c>
      <c r="E263" s="79" t="s">
        <v>45</v>
      </c>
      <c r="F263" s="71">
        <f t="shared" si="3"/>
        <v>78800</v>
      </c>
    </row>
    <row r="264" spans="1:6" x14ac:dyDescent="0.25">
      <c r="A264" s="40" t="s">
        <v>526</v>
      </c>
      <c r="B264" s="41" t="s">
        <v>172</v>
      </c>
      <c r="C264" s="78" t="s">
        <v>527</v>
      </c>
      <c r="D264" s="47">
        <v>100000</v>
      </c>
      <c r="E264" s="79" t="s">
        <v>45</v>
      </c>
      <c r="F264" s="71">
        <f t="shared" si="3"/>
        <v>100000</v>
      </c>
    </row>
    <row r="265" spans="1:6" x14ac:dyDescent="0.25">
      <c r="A265" s="40" t="s">
        <v>528</v>
      </c>
      <c r="B265" s="41" t="s">
        <v>172</v>
      </c>
      <c r="C265" s="78" t="s">
        <v>529</v>
      </c>
      <c r="D265" s="47">
        <v>100000</v>
      </c>
      <c r="E265" s="79" t="s">
        <v>45</v>
      </c>
      <c r="F265" s="71">
        <f t="shared" si="3"/>
        <v>100000</v>
      </c>
    </row>
    <row r="266" spans="1:6" ht="34.5" x14ac:dyDescent="0.25">
      <c r="A266" s="40" t="s">
        <v>475</v>
      </c>
      <c r="B266" s="41" t="s">
        <v>172</v>
      </c>
      <c r="C266" s="78" t="s">
        <v>530</v>
      </c>
      <c r="D266" s="47">
        <v>100000</v>
      </c>
      <c r="E266" s="79" t="s">
        <v>45</v>
      </c>
      <c r="F266" s="71">
        <f t="shared" si="3"/>
        <v>100000</v>
      </c>
    </row>
    <row r="267" spans="1:6" x14ac:dyDescent="0.25">
      <c r="A267" s="40"/>
      <c r="B267" s="41" t="s">
        <v>172</v>
      </c>
      <c r="C267" s="78" t="s">
        <v>531</v>
      </c>
      <c r="D267" s="47">
        <v>100000</v>
      </c>
      <c r="E267" s="79" t="s">
        <v>45</v>
      </c>
      <c r="F267" s="71">
        <f t="shared" si="3"/>
        <v>100000</v>
      </c>
    </row>
    <row r="268" spans="1:6" ht="45.75" x14ac:dyDescent="0.25">
      <c r="A268" s="40" t="s">
        <v>532</v>
      </c>
      <c r="B268" s="41" t="s">
        <v>172</v>
      </c>
      <c r="C268" s="78" t="s">
        <v>533</v>
      </c>
      <c r="D268" s="47">
        <v>100000</v>
      </c>
      <c r="E268" s="79" t="s">
        <v>45</v>
      </c>
      <c r="F268" s="71">
        <f t="shared" si="3"/>
        <v>100000</v>
      </c>
    </row>
    <row r="269" spans="1:6" ht="23.25" x14ac:dyDescent="0.25">
      <c r="A269" s="40" t="s">
        <v>534</v>
      </c>
      <c r="B269" s="41" t="s">
        <v>172</v>
      </c>
      <c r="C269" s="78" t="s">
        <v>535</v>
      </c>
      <c r="D269" s="47">
        <v>100000</v>
      </c>
      <c r="E269" s="79" t="s">
        <v>45</v>
      </c>
      <c r="F269" s="71">
        <f t="shared" si="3"/>
        <v>100000</v>
      </c>
    </row>
    <row r="270" spans="1:6" ht="23.25" x14ac:dyDescent="0.25">
      <c r="A270" s="40" t="s">
        <v>203</v>
      </c>
      <c r="B270" s="41" t="s">
        <v>172</v>
      </c>
      <c r="C270" s="78" t="s">
        <v>536</v>
      </c>
      <c r="D270" s="47">
        <v>100000</v>
      </c>
      <c r="E270" s="79" t="s">
        <v>45</v>
      </c>
      <c r="F270" s="71">
        <f t="shared" si="3"/>
        <v>100000</v>
      </c>
    </row>
    <row r="271" spans="1:6" ht="23.25" x14ac:dyDescent="0.25">
      <c r="A271" s="40" t="s">
        <v>205</v>
      </c>
      <c r="B271" s="41" t="s">
        <v>172</v>
      </c>
      <c r="C271" s="78" t="s">
        <v>537</v>
      </c>
      <c r="D271" s="47">
        <v>100000</v>
      </c>
      <c r="E271" s="79" t="s">
        <v>45</v>
      </c>
      <c r="F271" s="71">
        <f t="shared" ref="F271:F323" si="4">IF(OR(D271="-",IF(E271="-",0,E271)&gt;=IF(D271="-",0,D271)),"-",IF(D271="-",0,D271)-IF(E271="-",0,E271))</f>
        <v>100000</v>
      </c>
    </row>
    <row r="272" spans="1:6" x14ac:dyDescent="0.25">
      <c r="A272" s="40" t="s">
        <v>207</v>
      </c>
      <c r="B272" s="41" t="s">
        <v>172</v>
      </c>
      <c r="C272" s="78" t="s">
        <v>538</v>
      </c>
      <c r="D272" s="47">
        <v>100000</v>
      </c>
      <c r="E272" s="79" t="s">
        <v>45</v>
      </c>
      <c r="F272" s="71">
        <f t="shared" si="4"/>
        <v>100000</v>
      </c>
    </row>
    <row r="273" spans="1:6" x14ac:dyDescent="0.25">
      <c r="A273" s="40" t="s">
        <v>539</v>
      </c>
      <c r="B273" s="41" t="s">
        <v>172</v>
      </c>
      <c r="C273" s="78" t="s">
        <v>540</v>
      </c>
      <c r="D273" s="47">
        <v>20000</v>
      </c>
      <c r="E273" s="79" t="s">
        <v>45</v>
      </c>
      <c r="F273" s="71">
        <f t="shared" si="4"/>
        <v>20000</v>
      </c>
    </row>
    <row r="274" spans="1:6" ht="23.25" x14ac:dyDescent="0.25">
      <c r="A274" s="40" t="s">
        <v>541</v>
      </c>
      <c r="B274" s="41" t="s">
        <v>172</v>
      </c>
      <c r="C274" s="78" t="s">
        <v>542</v>
      </c>
      <c r="D274" s="47">
        <v>20000</v>
      </c>
      <c r="E274" s="79" t="s">
        <v>45</v>
      </c>
      <c r="F274" s="71">
        <f t="shared" si="4"/>
        <v>20000</v>
      </c>
    </row>
    <row r="275" spans="1:6" ht="23.25" x14ac:dyDescent="0.25">
      <c r="A275" s="40" t="s">
        <v>240</v>
      </c>
      <c r="B275" s="41" t="s">
        <v>172</v>
      </c>
      <c r="C275" s="78" t="s">
        <v>543</v>
      </c>
      <c r="D275" s="47">
        <v>20000</v>
      </c>
      <c r="E275" s="79" t="s">
        <v>45</v>
      </c>
      <c r="F275" s="71">
        <f t="shared" si="4"/>
        <v>20000</v>
      </c>
    </row>
    <row r="276" spans="1:6" x14ac:dyDescent="0.25">
      <c r="A276" s="40"/>
      <c r="B276" s="41" t="s">
        <v>172</v>
      </c>
      <c r="C276" s="78" t="s">
        <v>544</v>
      </c>
      <c r="D276" s="47">
        <v>20000</v>
      </c>
      <c r="E276" s="79" t="s">
        <v>45</v>
      </c>
      <c r="F276" s="71">
        <f t="shared" si="4"/>
        <v>20000</v>
      </c>
    </row>
    <row r="277" spans="1:6" ht="57" x14ac:dyDescent="0.25">
      <c r="A277" s="40" t="s">
        <v>545</v>
      </c>
      <c r="B277" s="41" t="s">
        <v>172</v>
      </c>
      <c r="C277" s="78" t="s">
        <v>546</v>
      </c>
      <c r="D277" s="47">
        <v>20000</v>
      </c>
      <c r="E277" s="79" t="s">
        <v>45</v>
      </c>
      <c r="F277" s="71">
        <f t="shared" si="4"/>
        <v>20000</v>
      </c>
    </row>
    <row r="278" spans="1:6" ht="34.5" x14ac:dyDescent="0.25">
      <c r="A278" s="40" t="s">
        <v>547</v>
      </c>
      <c r="B278" s="41" t="s">
        <v>172</v>
      </c>
      <c r="C278" s="78" t="s">
        <v>548</v>
      </c>
      <c r="D278" s="47">
        <v>20000</v>
      </c>
      <c r="E278" s="79" t="s">
        <v>45</v>
      </c>
      <c r="F278" s="71">
        <f t="shared" si="4"/>
        <v>20000</v>
      </c>
    </row>
    <row r="279" spans="1:6" ht="23.25" x14ac:dyDescent="0.25">
      <c r="A279" s="40" t="s">
        <v>203</v>
      </c>
      <c r="B279" s="41" t="s">
        <v>172</v>
      </c>
      <c r="C279" s="78" t="s">
        <v>549</v>
      </c>
      <c r="D279" s="47">
        <v>20000</v>
      </c>
      <c r="E279" s="79" t="s">
        <v>45</v>
      </c>
      <c r="F279" s="71">
        <f t="shared" si="4"/>
        <v>20000</v>
      </c>
    </row>
    <row r="280" spans="1:6" ht="23.25" x14ac:dyDescent="0.25">
      <c r="A280" s="40" t="s">
        <v>205</v>
      </c>
      <c r="B280" s="41" t="s">
        <v>172</v>
      </c>
      <c r="C280" s="78" t="s">
        <v>550</v>
      </c>
      <c r="D280" s="47">
        <v>20000</v>
      </c>
      <c r="E280" s="79" t="s">
        <v>45</v>
      </c>
      <c r="F280" s="71">
        <f t="shared" si="4"/>
        <v>20000</v>
      </c>
    </row>
    <row r="281" spans="1:6" x14ac:dyDescent="0.25">
      <c r="A281" s="40" t="s">
        <v>207</v>
      </c>
      <c r="B281" s="41" t="s">
        <v>172</v>
      </c>
      <c r="C281" s="78" t="s">
        <v>551</v>
      </c>
      <c r="D281" s="47">
        <v>20000</v>
      </c>
      <c r="E281" s="79" t="s">
        <v>45</v>
      </c>
      <c r="F281" s="71">
        <f t="shared" si="4"/>
        <v>20000</v>
      </c>
    </row>
    <row r="282" spans="1:6" x14ac:dyDescent="0.25">
      <c r="A282" s="40" t="s">
        <v>552</v>
      </c>
      <c r="B282" s="41" t="s">
        <v>172</v>
      </c>
      <c r="C282" s="78" t="s">
        <v>553</v>
      </c>
      <c r="D282" s="47">
        <v>12192900</v>
      </c>
      <c r="E282" s="79">
        <v>3270545.95</v>
      </c>
      <c r="F282" s="71">
        <f t="shared" si="4"/>
        <v>8922354.0500000007</v>
      </c>
    </row>
    <row r="283" spans="1:6" x14ac:dyDescent="0.25">
      <c r="A283" s="40" t="s">
        <v>554</v>
      </c>
      <c r="B283" s="41" t="s">
        <v>172</v>
      </c>
      <c r="C283" s="78" t="s">
        <v>555</v>
      </c>
      <c r="D283" s="47">
        <v>12192900</v>
      </c>
      <c r="E283" s="79">
        <v>3270545.95</v>
      </c>
      <c r="F283" s="71">
        <f t="shared" si="4"/>
        <v>8922354.0500000007</v>
      </c>
    </row>
    <row r="284" spans="1:6" ht="23.25" x14ac:dyDescent="0.25">
      <c r="A284" s="40" t="s">
        <v>556</v>
      </c>
      <c r="B284" s="41" t="s">
        <v>172</v>
      </c>
      <c r="C284" s="78" t="s">
        <v>557</v>
      </c>
      <c r="D284" s="47">
        <v>12190500</v>
      </c>
      <c r="E284" s="79">
        <v>3268300</v>
      </c>
      <c r="F284" s="71">
        <f t="shared" si="4"/>
        <v>8922200</v>
      </c>
    </row>
    <row r="285" spans="1:6" x14ac:dyDescent="0.25">
      <c r="A285" s="40"/>
      <c r="B285" s="41" t="s">
        <v>172</v>
      </c>
      <c r="C285" s="78" t="s">
        <v>558</v>
      </c>
      <c r="D285" s="47">
        <v>1971500</v>
      </c>
      <c r="E285" s="79" t="s">
        <v>45</v>
      </c>
      <c r="F285" s="71">
        <f t="shared" si="4"/>
        <v>1971500</v>
      </c>
    </row>
    <row r="286" spans="1:6" ht="45.75" x14ac:dyDescent="0.25">
      <c r="A286" s="40" t="s">
        <v>559</v>
      </c>
      <c r="B286" s="41" t="s">
        <v>172</v>
      </c>
      <c r="C286" s="78" t="s">
        <v>560</v>
      </c>
      <c r="D286" s="47">
        <v>1971500</v>
      </c>
      <c r="E286" s="79" t="s">
        <v>45</v>
      </c>
      <c r="F286" s="71">
        <f t="shared" si="4"/>
        <v>1971500</v>
      </c>
    </row>
    <row r="287" spans="1:6" ht="45.75" x14ac:dyDescent="0.25">
      <c r="A287" s="40" t="s">
        <v>561</v>
      </c>
      <c r="B287" s="41" t="s">
        <v>172</v>
      </c>
      <c r="C287" s="78" t="s">
        <v>562</v>
      </c>
      <c r="D287" s="47">
        <v>1971500</v>
      </c>
      <c r="E287" s="79" t="s">
        <v>45</v>
      </c>
      <c r="F287" s="71">
        <f t="shared" si="4"/>
        <v>1971500</v>
      </c>
    </row>
    <row r="288" spans="1:6" ht="23.25" x14ac:dyDescent="0.25">
      <c r="A288" s="40" t="s">
        <v>563</v>
      </c>
      <c r="B288" s="41" t="s">
        <v>172</v>
      </c>
      <c r="C288" s="78" t="s">
        <v>564</v>
      </c>
      <c r="D288" s="47">
        <v>1971500</v>
      </c>
      <c r="E288" s="79" t="s">
        <v>45</v>
      </c>
      <c r="F288" s="71">
        <f t="shared" si="4"/>
        <v>1971500</v>
      </c>
    </row>
    <row r="289" spans="1:6" x14ac:dyDescent="0.25">
      <c r="A289" s="40" t="s">
        <v>565</v>
      </c>
      <c r="B289" s="41" t="s">
        <v>172</v>
      </c>
      <c r="C289" s="78" t="s">
        <v>566</v>
      </c>
      <c r="D289" s="47">
        <v>1971500</v>
      </c>
      <c r="E289" s="79" t="s">
        <v>45</v>
      </c>
      <c r="F289" s="71">
        <f t="shared" si="4"/>
        <v>1971500</v>
      </c>
    </row>
    <row r="290" spans="1:6" x14ac:dyDescent="0.25">
      <c r="A290" s="40" t="s">
        <v>567</v>
      </c>
      <c r="B290" s="41" t="s">
        <v>172</v>
      </c>
      <c r="C290" s="78" t="s">
        <v>568</v>
      </c>
      <c r="D290" s="47">
        <v>1971500</v>
      </c>
      <c r="E290" s="79" t="s">
        <v>45</v>
      </c>
      <c r="F290" s="71">
        <f t="shared" si="4"/>
        <v>1971500</v>
      </c>
    </row>
    <row r="291" spans="1:6" x14ac:dyDescent="0.25">
      <c r="A291" s="40"/>
      <c r="B291" s="41" t="s">
        <v>172</v>
      </c>
      <c r="C291" s="78" t="s">
        <v>569</v>
      </c>
      <c r="D291" s="47">
        <v>10219000</v>
      </c>
      <c r="E291" s="79">
        <v>3268300</v>
      </c>
      <c r="F291" s="71">
        <f t="shared" si="4"/>
        <v>6950700</v>
      </c>
    </row>
    <row r="292" spans="1:6" ht="23.25" x14ac:dyDescent="0.25">
      <c r="A292" s="40" t="s">
        <v>570</v>
      </c>
      <c r="B292" s="41" t="s">
        <v>172</v>
      </c>
      <c r="C292" s="78" t="s">
        <v>571</v>
      </c>
      <c r="D292" s="47">
        <v>10219000</v>
      </c>
      <c r="E292" s="79">
        <v>3268300</v>
      </c>
      <c r="F292" s="71">
        <f t="shared" si="4"/>
        <v>6950700</v>
      </c>
    </row>
    <row r="293" spans="1:6" ht="34.5" x14ac:dyDescent="0.25">
      <c r="A293" s="40" t="s">
        <v>572</v>
      </c>
      <c r="B293" s="41" t="s">
        <v>172</v>
      </c>
      <c r="C293" s="78" t="s">
        <v>573</v>
      </c>
      <c r="D293" s="47">
        <v>10180600</v>
      </c>
      <c r="E293" s="79">
        <v>3255500</v>
      </c>
      <c r="F293" s="71">
        <f t="shared" si="4"/>
        <v>6925100</v>
      </c>
    </row>
    <row r="294" spans="1:6" ht="23.25" x14ac:dyDescent="0.25">
      <c r="A294" s="40" t="s">
        <v>563</v>
      </c>
      <c r="B294" s="41" t="s">
        <v>172</v>
      </c>
      <c r="C294" s="78" t="s">
        <v>574</v>
      </c>
      <c r="D294" s="47">
        <v>10180600</v>
      </c>
      <c r="E294" s="79">
        <v>3255500</v>
      </c>
      <c r="F294" s="71">
        <f t="shared" si="4"/>
        <v>6925100</v>
      </c>
    </row>
    <row r="295" spans="1:6" x14ac:dyDescent="0.25">
      <c r="A295" s="40" t="s">
        <v>565</v>
      </c>
      <c r="B295" s="41" t="s">
        <v>172</v>
      </c>
      <c r="C295" s="78" t="s">
        <v>575</v>
      </c>
      <c r="D295" s="47">
        <v>10180600</v>
      </c>
      <c r="E295" s="79">
        <v>3255500</v>
      </c>
      <c r="F295" s="71">
        <f t="shared" si="4"/>
        <v>6925100</v>
      </c>
    </row>
    <row r="296" spans="1:6" ht="45.75" x14ac:dyDescent="0.25">
      <c r="A296" s="40" t="s">
        <v>576</v>
      </c>
      <c r="B296" s="41" t="s">
        <v>172</v>
      </c>
      <c r="C296" s="78" t="s">
        <v>577</v>
      </c>
      <c r="D296" s="47">
        <v>10180600</v>
      </c>
      <c r="E296" s="79">
        <v>3255500</v>
      </c>
      <c r="F296" s="71">
        <f t="shared" si="4"/>
        <v>6925100</v>
      </c>
    </row>
    <row r="297" spans="1:6" ht="57" x14ac:dyDescent="0.25">
      <c r="A297" s="40" t="s">
        <v>578</v>
      </c>
      <c r="B297" s="41" t="s">
        <v>172</v>
      </c>
      <c r="C297" s="78" t="s">
        <v>579</v>
      </c>
      <c r="D297" s="47">
        <v>38400</v>
      </c>
      <c r="E297" s="79">
        <v>12800</v>
      </c>
      <c r="F297" s="71">
        <f t="shared" si="4"/>
        <v>25600</v>
      </c>
    </row>
    <row r="298" spans="1:6" x14ac:dyDescent="0.25">
      <c r="A298" s="40" t="s">
        <v>223</v>
      </c>
      <c r="B298" s="41" t="s">
        <v>172</v>
      </c>
      <c r="C298" s="78" t="s">
        <v>580</v>
      </c>
      <c r="D298" s="47">
        <v>38400</v>
      </c>
      <c r="E298" s="79">
        <v>12800</v>
      </c>
      <c r="F298" s="71">
        <f t="shared" si="4"/>
        <v>25600</v>
      </c>
    </row>
    <row r="299" spans="1:6" x14ac:dyDescent="0.25">
      <c r="A299" s="40" t="s">
        <v>152</v>
      </c>
      <c r="B299" s="41" t="s">
        <v>172</v>
      </c>
      <c r="C299" s="78" t="s">
        <v>581</v>
      </c>
      <c r="D299" s="47">
        <v>38400</v>
      </c>
      <c r="E299" s="79">
        <v>12800</v>
      </c>
      <c r="F299" s="71">
        <f t="shared" si="4"/>
        <v>25600</v>
      </c>
    </row>
    <row r="300" spans="1:6" ht="23.25" x14ac:dyDescent="0.25">
      <c r="A300" s="40" t="s">
        <v>250</v>
      </c>
      <c r="B300" s="41" t="s">
        <v>172</v>
      </c>
      <c r="C300" s="78" t="s">
        <v>582</v>
      </c>
      <c r="D300" s="47">
        <v>2400</v>
      </c>
      <c r="E300" s="79">
        <v>2245.9499999999998</v>
      </c>
      <c r="F300" s="71">
        <f t="shared" si="4"/>
        <v>154.05000000000018</v>
      </c>
    </row>
    <row r="301" spans="1:6" x14ac:dyDescent="0.25">
      <c r="A301" s="40" t="s">
        <v>277</v>
      </c>
      <c r="B301" s="41" t="s">
        <v>172</v>
      </c>
      <c r="C301" s="78" t="s">
        <v>583</v>
      </c>
      <c r="D301" s="47">
        <v>2400</v>
      </c>
      <c r="E301" s="79">
        <v>2245.9499999999998</v>
      </c>
      <c r="F301" s="71">
        <f t="shared" si="4"/>
        <v>154.05000000000018</v>
      </c>
    </row>
    <row r="302" spans="1:6" ht="34.5" x14ac:dyDescent="0.25">
      <c r="A302" s="40" t="s">
        <v>521</v>
      </c>
      <c r="B302" s="41" t="s">
        <v>172</v>
      </c>
      <c r="C302" s="78" t="s">
        <v>584</v>
      </c>
      <c r="D302" s="47">
        <v>2400</v>
      </c>
      <c r="E302" s="79">
        <v>2245.9499999999998</v>
      </c>
      <c r="F302" s="71">
        <f t="shared" si="4"/>
        <v>154.05000000000018</v>
      </c>
    </row>
    <row r="303" spans="1:6" ht="23.25" x14ac:dyDescent="0.25">
      <c r="A303" s="40" t="s">
        <v>563</v>
      </c>
      <c r="B303" s="41" t="s">
        <v>172</v>
      </c>
      <c r="C303" s="78" t="s">
        <v>585</v>
      </c>
      <c r="D303" s="47">
        <v>2400</v>
      </c>
      <c r="E303" s="79">
        <v>2245.9499999999998</v>
      </c>
      <c r="F303" s="71">
        <f t="shared" si="4"/>
        <v>154.05000000000018</v>
      </c>
    </row>
    <row r="304" spans="1:6" x14ac:dyDescent="0.25">
      <c r="A304" s="40" t="s">
        <v>565</v>
      </c>
      <c r="B304" s="41" t="s">
        <v>172</v>
      </c>
      <c r="C304" s="78" t="s">
        <v>586</v>
      </c>
      <c r="D304" s="47">
        <v>2400</v>
      </c>
      <c r="E304" s="79">
        <v>2245.9499999999998</v>
      </c>
      <c r="F304" s="71">
        <f t="shared" si="4"/>
        <v>154.05000000000018</v>
      </c>
    </row>
    <row r="305" spans="1:6" x14ac:dyDescent="0.25">
      <c r="A305" s="40" t="s">
        <v>567</v>
      </c>
      <c r="B305" s="41" t="s">
        <v>172</v>
      </c>
      <c r="C305" s="78" t="s">
        <v>587</v>
      </c>
      <c r="D305" s="47">
        <v>2400</v>
      </c>
      <c r="E305" s="79">
        <v>2245.9499999999998</v>
      </c>
      <c r="F305" s="71">
        <f t="shared" si="4"/>
        <v>154.05000000000018</v>
      </c>
    </row>
    <row r="306" spans="1:6" x14ac:dyDescent="0.25">
      <c r="A306" s="40" t="s">
        <v>588</v>
      </c>
      <c r="B306" s="41" t="s">
        <v>172</v>
      </c>
      <c r="C306" s="78" t="s">
        <v>589</v>
      </c>
      <c r="D306" s="47">
        <v>81400</v>
      </c>
      <c r="E306" s="79" t="s">
        <v>45</v>
      </c>
      <c r="F306" s="71">
        <f t="shared" si="4"/>
        <v>81400</v>
      </c>
    </row>
    <row r="307" spans="1:6" x14ac:dyDescent="0.25">
      <c r="A307" s="40" t="s">
        <v>590</v>
      </c>
      <c r="B307" s="41" t="s">
        <v>172</v>
      </c>
      <c r="C307" s="78" t="s">
        <v>591</v>
      </c>
      <c r="D307" s="47">
        <v>81400</v>
      </c>
      <c r="E307" s="79" t="s">
        <v>45</v>
      </c>
      <c r="F307" s="71">
        <f t="shared" si="4"/>
        <v>81400</v>
      </c>
    </row>
    <row r="308" spans="1:6" ht="23.25" x14ac:dyDescent="0.25">
      <c r="A308" s="40" t="s">
        <v>240</v>
      </c>
      <c r="B308" s="41" t="s">
        <v>172</v>
      </c>
      <c r="C308" s="78" t="s">
        <v>592</v>
      </c>
      <c r="D308" s="47">
        <v>81400</v>
      </c>
      <c r="E308" s="79" t="s">
        <v>45</v>
      </c>
      <c r="F308" s="71">
        <f t="shared" si="4"/>
        <v>81400</v>
      </c>
    </row>
    <row r="309" spans="1:6" x14ac:dyDescent="0.25">
      <c r="A309" s="40"/>
      <c r="B309" s="41" t="s">
        <v>172</v>
      </c>
      <c r="C309" s="78" t="s">
        <v>593</v>
      </c>
      <c r="D309" s="47">
        <v>81400</v>
      </c>
      <c r="E309" s="79" t="s">
        <v>45</v>
      </c>
      <c r="F309" s="71">
        <f t="shared" si="4"/>
        <v>81400</v>
      </c>
    </row>
    <row r="310" spans="1:6" ht="45.75" x14ac:dyDescent="0.25">
      <c r="A310" s="40" t="s">
        <v>594</v>
      </c>
      <c r="B310" s="41" t="s">
        <v>172</v>
      </c>
      <c r="C310" s="78" t="s">
        <v>595</v>
      </c>
      <c r="D310" s="47">
        <v>81400</v>
      </c>
      <c r="E310" s="79" t="s">
        <v>45</v>
      </c>
      <c r="F310" s="71">
        <f t="shared" si="4"/>
        <v>81400</v>
      </c>
    </row>
    <row r="311" spans="1:6" ht="34.5" x14ac:dyDescent="0.25">
      <c r="A311" s="40" t="s">
        <v>596</v>
      </c>
      <c r="B311" s="41" t="s">
        <v>172</v>
      </c>
      <c r="C311" s="78" t="s">
        <v>597</v>
      </c>
      <c r="D311" s="47">
        <v>81400</v>
      </c>
      <c r="E311" s="79" t="s">
        <v>45</v>
      </c>
      <c r="F311" s="71">
        <f t="shared" si="4"/>
        <v>81400</v>
      </c>
    </row>
    <row r="312" spans="1:6" x14ac:dyDescent="0.25">
      <c r="A312" s="40" t="s">
        <v>598</v>
      </c>
      <c r="B312" s="41" t="s">
        <v>172</v>
      </c>
      <c r="C312" s="78" t="s">
        <v>599</v>
      </c>
      <c r="D312" s="47">
        <v>81400</v>
      </c>
      <c r="E312" s="79" t="s">
        <v>45</v>
      </c>
      <c r="F312" s="71">
        <f t="shared" si="4"/>
        <v>81400</v>
      </c>
    </row>
    <row r="313" spans="1:6" x14ac:dyDescent="0.25">
      <c r="A313" s="40" t="s">
        <v>600</v>
      </c>
      <c r="B313" s="41" t="s">
        <v>172</v>
      </c>
      <c r="C313" s="78" t="s">
        <v>601</v>
      </c>
      <c r="D313" s="47">
        <v>81400</v>
      </c>
      <c r="E313" s="79" t="s">
        <v>45</v>
      </c>
      <c r="F313" s="71">
        <f t="shared" si="4"/>
        <v>81400</v>
      </c>
    </row>
    <row r="314" spans="1:6" x14ac:dyDescent="0.25">
      <c r="A314" s="40" t="s">
        <v>602</v>
      </c>
      <c r="B314" s="41" t="s">
        <v>172</v>
      </c>
      <c r="C314" s="78" t="s">
        <v>603</v>
      </c>
      <c r="D314" s="47">
        <v>81400</v>
      </c>
      <c r="E314" s="79" t="s">
        <v>45</v>
      </c>
      <c r="F314" s="71">
        <f t="shared" si="4"/>
        <v>81400</v>
      </c>
    </row>
    <row r="315" spans="1:6" x14ac:dyDescent="0.25">
      <c r="A315" s="40" t="s">
        <v>604</v>
      </c>
      <c r="B315" s="41" t="s">
        <v>172</v>
      </c>
      <c r="C315" s="78" t="s">
        <v>605</v>
      </c>
      <c r="D315" s="47">
        <v>20000</v>
      </c>
      <c r="E315" s="79" t="s">
        <v>45</v>
      </c>
      <c r="F315" s="71">
        <f t="shared" si="4"/>
        <v>20000</v>
      </c>
    </row>
    <row r="316" spans="1:6" x14ac:dyDescent="0.25">
      <c r="A316" s="40" t="s">
        <v>606</v>
      </c>
      <c r="B316" s="41" t="s">
        <v>172</v>
      </c>
      <c r="C316" s="78" t="s">
        <v>607</v>
      </c>
      <c r="D316" s="47">
        <v>20000</v>
      </c>
      <c r="E316" s="79" t="s">
        <v>45</v>
      </c>
      <c r="F316" s="71">
        <f t="shared" si="4"/>
        <v>20000</v>
      </c>
    </row>
    <row r="317" spans="1:6" ht="23.25" x14ac:dyDescent="0.25">
      <c r="A317" s="40" t="s">
        <v>608</v>
      </c>
      <c r="B317" s="41" t="s">
        <v>172</v>
      </c>
      <c r="C317" s="78" t="s">
        <v>609</v>
      </c>
      <c r="D317" s="47">
        <v>20000</v>
      </c>
      <c r="E317" s="79" t="s">
        <v>45</v>
      </c>
      <c r="F317" s="71">
        <f t="shared" si="4"/>
        <v>20000</v>
      </c>
    </row>
    <row r="318" spans="1:6" x14ac:dyDescent="0.25">
      <c r="A318" s="40"/>
      <c r="B318" s="41" t="s">
        <v>172</v>
      </c>
      <c r="C318" s="78" t="s">
        <v>610</v>
      </c>
      <c r="D318" s="47">
        <v>20000</v>
      </c>
      <c r="E318" s="79" t="s">
        <v>45</v>
      </c>
      <c r="F318" s="71">
        <f t="shared" si="4"/>
        <v>20000</v>
      </c>
    </row>
    <row r="319" spans="1:6" ht="34.5" x14ac:dyDescent="0.25">
      <c r="A319" s="40" t="s">
        <v>611</v>
      </c>
      <c r="B319" s="41" t="s">
        <v>172</v>
      </c>
      <c r="C319" s="78" t="s">
        <v>612</v>
      </c>
      <c r="D319" s="47">
        <v>20000</v>
      </c>
      <c r="E319" s="79" t="s">
        <v>45</v>
      </c>
      <c r="F319" s="71">
        <f t="shared" si="4"/>
        <v>20000</v>
      </c>
    </row>
    <row r="320" spans="1:6" x14ac:dyDescent="0.25">
      <c r="A320" s="40" t="s">
        <v>613</v>
      </c>
      <c r="B320" s="41" t="s">
        <v>172</v>
      </c>
      <c r="C320" s="78" t="s">
        <v>614</v>
      </c>
      <c r="D320" s="47">
        <v>20000</v>
      </c>
      <c r="E320" s="79" t="s">
        <v>45</v>
      </c>
      <c r="F320" s="71">
        <f t="shared" si="4"/>
        <v>20000</v>
      </c>
    </row>
    <row r="321" spans="1:6" ht="23.25" x14ac:dyDescent="0.25">
      <c r="A321" s="40" t="s">
        <v>203</v>
      </c>
      <c r="B321" s="41" t="s">
        <v>172</v>
      </c>
      <c r="C321" s="78" t="s">
        <v>615</v>
      </c>
      <c r="D321" s="47">
        <v>20000</v>
      </c>
      <c r="E321" s="79" t="s">
        <v>45</v>
      </c>
      <c r="F321" s="71">
        <f t="shared" si="4"/>
        <v>20000</v>
      </c>
    </row>
    <row r="322" spans="1:6" ht="23.25" x14ac:dyDescent="0.25">
      <c r="A322" s="40" t="s">
        <v>205</v>
      </c>
      <c r="B322" s="41" t="s">
        <v>172</v>
      </c>
      <c r="C322" s="78" t="s">
        <v>616</v>
      </c>
      <c r="D322" s="47">
        <v>20000</v>
      </c>
      <c r="E322" s="79" t="s">
        <v>45</v>
      </c>
      <c r="F322" s="71">
        <f t="shared" si="4"/>
        <v>20000</v>
      </c>
    </row>
    <row r="323" spans="1:6" x14ac:dyDescent="0.25">
      <c r="A323" s="40" t="s">
        <v>207</v>
      </c>
      <c r="B323" s="41" t="s">
        <v>172</v>
      </c>
      <c r="C323" s="78" t="s">
        <v>617</v>
      </c>
      <c r="D323" s="47">
        <v>20000</v>
      </c>
      <c r="E323" s="79" t="s">
        <v>45</v>
      </c>
      <c r="F323" s="71">
        <f t="shared" si="4"/>
        <v>20000</v>
      </c>
    </row>
    <row r="324" spans="1:6" x14ac:dyDescent="0.25">
      <c r="A324" s="43"/>
      <c r="B324" s="44"/>
      <c r="C324" s="80"/>
      <c r="D324" s="81"/>
      <c r="E324" s="82"/>
      <c r="F324" s="82"/>
    </row>
    <row r="325" spans="1:6" x14ac:dyDescent="0.25">
      <c r="A325" s="45" t="s">
        <v>618</v>
      </c>
      <c r="B325" s="46" t="s">
        <v>619</v>
      </c>
      <c r="C325" s="83" t="s">
        <v>173</v>
      </c>
      <c r="D325" s="84">
        <v>-1019900</v>
      </c>
      <c r="E325" s="84">
        <v>903095.62</v>
      </c>
      <c r="F325" s="85" t="s">
        <v>620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2"/>
  <sheetViews>
    <sheetView showGridLines="0" workbookViewId="0">
      <selection sqref="A1:XFD1048576"/>
    </sheetView>
  </sheetViews>
  <sheetFormatPr defaultRowHeight="15" x14ac:dyDescent="0.25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s="86" customFormat="1" ht="12.75" x14ac:dyDescent="0.2">
      <c r="A1" s="151" t="s">
        <v>22</v>
      </c>
      <c r="B1" s="154" t="s">
        <v>23</v>
      </c>
      <c r="C1" s="157" t="s">
        <v>621</v>
      </c>
      <c r="D1" s="160" t="s">
        <v>25</v>
      </c>
      <c r="E1" s="160" t="s">
        <v>26</v>
      </c>
      <c r="F1" s="148" t="s">
        <v>27</v>
      </c>
    </row>
    <row r="2" spans="1:6" s="86" customFormat="1" ht="12.75" x14ac:dyDescent="0.2">
      <c r="A2" s="152"/>
      <c r="B2" s="155"/>
      <c r="C2" s="158"/>
      <c r="D2" s="161"/>
      <c r="E2" s="161"/>
      <c r="F2" s="149"/>
    </row>
    <row r="3" spans="1:6" s="86" customFormat="1" ht="12.75" x14ac:dyDescent="0.2">
      <c r="A3" s="152"/>
      <c r="B3" s="155"/>
      <c r="C3" s="158"/>
      <c r="D3" s="161"/>
      <c r="E3" s="161"/>
      <c r="F3" s="149"/>
    </row>
    <row r="4" spans="1:6" s="86" customFormat="1" ht="12.75" x14ac:dyDescent="0.2">
      <c r="A4" s="152"/>
      <c r="B4" s="155"/>
      <c r="C4" s="158"/>
      <c r="D4" s="161"/>
      <c r="E4" s="161"/>
      <c r="F4" s="149"/>
    </row>
    <row r="5" spans="1:6" s="86" customFormat="1" ht="12.75" x14ac:dyDescent="0.2">
      <c r="A5" s="152"/>
      <c r="B5" s="155"/>
      <c r="C5" s="158"/>
      <c r="D5" s="161"/>
      <c r="E5" s="161"/>
      <c r="F5" s="149"/>
    </row>
    <row r="6" spans="1:6" s="86" customFormat="1" ht="12.75" x14ac:dyDescent="0.2">
      <c r="A6" s="152"/>
      <c r="B6" s="155"/>
      <c r="C6" s="158"/>
      <c r="D6" s="161"/>
      <c r="E6" s="161"/>
      <c r="F6" s="149"/>
    </row>
    <row r="7" spans="1:6" s="86" customFormat="1" ht="12.75" x14ac:dyDescent="0.2">
      <c r="A7" s="153"/>
      <c r="B7" s="156"/>
      <c r="C7" s="159"/>
      <c r="D7" s="162"/>
      <c r="E7" s="162"/>
      <c r="F7" s="150"/>
    </row>
    <row r="8" spans="1:6" s="86" customFormat="1" ht="13.5" thickBot="1" x14ac:dyDescent="0.25">
      <c r="A8" s="87">
        <v>1</v>
      </c>
      <c r="B8" s="88">
        <v>2</v>
      </c>
      <c r="C8" s="89">
        <v>3</v>
      </c>
      <c r="D8" s="90" t="s">
        <v>28</v>
      </c>
      <c r="E8" s="91" t="s">
        <v>29</v>
      </c>
      <c r="F8" s="92" t="s">
        <v>30</v>
      </c>
    </row>
    <row r="9" spans="1:6" s="86" customFormat="1" ht="31.5" x14ac:dyDescent="0.25">
      <c r="A9" s="93" t="s">
        <v>622</v>
      </c>
      <c r="B9" s="94" t="s">
        <v>623</v>
      </c>
      <c r="C9" s="95" t="s">
        <v>173</v>
      </c>
      <c r="D9" s="96">
        <v>1019900</v>
      </c>
      <c r="E9" s="96">
        <v>-903095.62</v>
      </c>
      <c r="F9" s="97" t="s">
        <v>173</v>
      </c>
    </row>
    <row r="10" spans="1:6" s="86" customFormat="1" ht="15.75" x14ac:dyDescent="0.25">
      <c r="A10" s="98" t="s">
        <v>34</v>
      </c>
      <c r="B10" s="99"/>
      <c r="C10" s="100"/>
      <c r="D10" s="101"/>
      <c r="E10" s="101"/>
      <c r="F10" s="102"/>
    </row>
    <row r="11" spans="1:6" s="86" customFormat="1" ht="31.5" x14ac:dyDescent="0.25">
      <c r="A11" s="103" t="s">
        <v>624</v>
      </c>
      <c r="B11" s="104" t="s">
        <v>625</v>
      </c>
      <c r="C11" s="105" t="s">
        <v>173</v>
      </c>
      <c r="D11" s="106" t="s">
        <v>45</v>
      </c>
      <c r="E11" s="106" t="s">
        <v>45</v>
      </c>
      <c r="F11" s="107" t="s">
        <v>45</v>
      </c>
    </row>
    <row r="12" spans="1:6" s="86" customFormat="1" ht="15.75" x14ac:dyDescent="0.25">
      <c r="A12" s="98" t="s">
        <v>626</v>
      </c>
      <c r="B12" s="99"/>
      <c r="C12" s="100"/>
      <c r="D12" s="101"/>
      <c r="E12" s="101"/>
      <c r="F12" s="102"/>
    </row>
    <row r="13" spans="1:6" s="86" customFormat="1" ht="31.5" x14ac:dyDescent="0.25">
      <c r="A13" s="103" t="s">
        <v>627</v>
      </c>
      <c r="B13" s="104" t="s">
        <v>628</v>
      </c>
      <c r="C13" s="105" t="s">
        <v>173</v>
      </c>
      <c r="D13" s="106" t="s">
        <v>45</v>
      </c>
      <c r="E13" s="106" t="s">
        <v>45</v>
      </c>
      <c r="F13" s="107" t="s">
        <v>45</v>
      </c>
    </row>
    <row r="14" spans="1:6" s="86" customFormat="1" ht="15.75" x14ac:dyDescent="0.25">
      <c r="A14" s="98" t="s">
        <v>626</v>
      </c>
      <c r="B14" s="99"/>
      <c r="C14" s="100"/>
      <c r="D14" s="101"/>
      <c r="E14" s="101"/>
      <c r="F14" s="102"/>
    </row>
    <row r="15" spans="1:6" s="86" customFormat="1" ht="15.75" x14ac:dyDescent="0.25">
      <c r="A15" s="93" t="s">
        <v>629</v>
      </c>
      <c r="B15" s="94" t="s">
        <v>630</v>
      </c>
      <c r="C15" s="108" t="s">
        <v>631</v>
      </c>
      <c r="D15" s="96">
        <v>-30534700</v>
      </c>
      <c r="E15" s="96">
        <v>-8807314.0500000007</v>
      </c>
      <c r="F15" s="97" t="s">
        <v>45</v>
      </c>
    </row>
    <row r="16" spans="1:6" s="86" customFormat="1" ht="15.75" x14ac:dyDescent="0.25">
      <c r="A16" s="93" t="s">
        <v>632</v>
      </c>
      <c r="B16" s="94" t="s">
        <v>633</v>
      </c>
      <c r="C16" s="108" t="s">
        <v>634</v>
      </c>
      <c r="D16" s="96">
        <f>D15</f>
        <v>-30534700</v>
      </c>
      <c r="E16" s="109">
        <f>E15</f>
        <v>-8807314.0500000007</v>
      </c>
      <c r="F16" s="97"/>
    </row>
    <row r="17" spans="1:6" s="86" customFormat="1" ht="31.5" x14ac:dyDescent="0.25">
      <c r="A17" s="110" t="s">
        <v>657</v>
      </c>
      <c r="B17" s="111" t="s">
        <v>633</v>
      </c>
      <c r="C17" s="108" t="s">
        <v>658</v>
      </c>
      <c r="D17" s="96">
        <f>D15</f>
        <v>-30534700</v>
      </c>
      <c r="E17" s="109">
        <f>E15</f>
        <v>-8807314.0500000007</v>
      </c>
      <c r="F17" s="97"/>
    </row>
    <row r="18" spans="1:6" s="86" customFormat="1" ht="31.5" x14ac:dyDescent="0.25">
      <c r="A18" s="93" t="s">
        <v>659</v>
      </c>
      <c r="B18" s="94" t="s">
        <v>633</v>
      </c>
      <c r="C18" s="108" t="s">
        <v>660</v>
      </c>
      <c r="D18" s="96">
        <f>D15</f>
        <v>-30534700</v>
      </c>
      <c r="E18" s="109">
        <f>E15</f>
        <v>-8807314.0500000007</v>
      </c>
      <c r="F18" s="97" t="s">
        <v>620</v>
      </c>
    </row>
    <row r="19" spans="1:6" s="86" customFormat="1" ht="31.5" x14ac:dyDescent="0.25">
      <c r="A19" s="112" t="s">
        <v>635</v>
      </c>
      <c r="B19" s="113" t="s">
        <v>633</v>
      </c>
      <c r="C19" s="101" t="s">
        <v>636</v>
      </c>
      <c r="D19" s="96">
        <f>D15</f>
        <v>-30534700</v>
      </c>
      <c r="E19" s="109">
        <f>E15</f>
        <v>-8807314.0500000007</v>
      </c>
      <c r="F19" s="97"/>
    </row>
    <row r="20" spans="1:6" s="86" customFormat="1" ht="15.75" x14ac:dyDescent="0.25">
      <c r="A20" s="114" t="s">
        <v>637</v>
      </c>
      <c r="B20" s="115">
        <v>720</v>
      </c>
      <c r="C20" s="115" t="s">
        <v>638</v>
      </c>
      <c r="D20" s="106">
        <v>31554600</v>
      </c>
      <c r="E20" s="109">
        <v>7904218.4299999997</v>
      </c>
      <c r="F20" s="97"/>
    </row>
    <row r="21" spans="1:6" s="86" customFormat="1" ht="31.5" x14ac:dyDescent="0.25">
      <c r="A21" s="114" t="s">
        <v>661</v>
      </c>
      <c r="B21" s="115">
        <v>720</v>
      </c>
      <c r="C21" s="115" t="s">
        <v>662</v>
      </c>
      <c r="D21" s="106">
        <f>D20</f>
        <v>31554600</v>
      </c>
      <c r="E21" s="109">
        <f>E20</f>
        <v>7904218.4299999997</v>
      </c>
      <c r="F21" s="97"/>
    </row>
    <row r="22" spans="1:6" s="86" customFormat="1" ht="31.5" x14ac:dyDescent="0.25">
      <c r="A22" s="114" t="s">
        <v>663</v>
      </c>
      <c r="B22" s="115">
        <v>720</v>
      </c>
      <c r="C22" s="115" t="s">
        <v>664</v>
      </c>
      <c r="D22" s="106">
        <f>D20</f>
        <v>31554600</v>
      </c>
      <c r="E22" s="109">
        <f>E20</f>
        <v>7904218.4299999997</v>
      </c>
      <c r="F22" s="116" t="s">
        <v>620</v>
      </c>
    </row>
    <row r="23" spans="1:6" s="86" customFormat="1" ht="31.5" x14ac:dyDescent="0.25">
      <c r="A23" s="114" t="s">
        <v>639</v>
      </c>
      <c r="B23" s="115">
        <v>720</v>
      </c>
      <c r="C23" s="115" t="s">
        <v>640</v>
      </c>
      <c r="D23" s="106">
        <f>D20</f>
        <v>31554600</v>
      </c>
      <c r="E23" s="109">
        <f>E20</f>
        <v>7904218.4299999997</v>
      </c>
      <c r="F23" s="97" t="s">
        <v>620</v>
      </c>
    </row>
    <row r="24" spans="1:6" s="86" customFormat="1" ht="15.75" x14ac:dyDescent="0.25">
      <c r="A24" s="117"/>
      <c r="B24" s="117"/>
      <c r="C24" s="117"/>
      <c r="D24" s="117"/>
      <c r="E24" s="117"/>
      <c r="F24" s="117"/>
    </row>
    <row r="25" spans="1:6" s="86" customFormat="1" ht="15.75" x14ac:dyDescent="0.25">
      <c r="A25" s="117"/>
      <c r="B25" s="117"/>
      <c r="C25" s="117"/>
      <c r="D25" s="117"/>
      <c r="E25" s="117"/>
      <c r="F25" s="117"/>
    </row>
    <row r="26" spans="1:6" s="86" customFormat="1" ht="15.75" x14ac:dyDescent="0.25">
      <c r="A26" s="117" t="s">
        <v>665</v>
      </c>
      <c r="B26" s="117"/>
      <c r="D26" s="117"/>
      <c r="E26" s="118" t="s">
        <v>666</v>
      </c>
      <c r="F26" s="117"/>
    </row>
    <row r="27" spans="1:6" s="86" customFormat="1" ht="31.5" x14ac:dyDescent="0.25">
      <c r="A27" s="117" t="s">
        <v>667</v>
      </c>
      <c r="B27" s="117"/>
      <c r="D27" s="117"/>
      <c r="E27" s="118" t="s">
        <v>668</v>
      </c>
      <c r="F27" s="117"/>
    </row>
    <row r="28" spans="1:6" s="86" customFormat="1" ht="15.75" x14ac:dyDescent="0.25">
      <c r="A28" s="117"/>
      <c r="B28" s="117"/>
      <c r="D28" s="117"/>
      <c r="E28" s="118"/>
      <c r="F28" s="117"/>
    </row>
    <row r="29" spans="1:6" s="86" customFormat="1" ht="31.5" x14ac:dyDescent="0.25">
      <c r="A29" s="117" t="s">
        <v>669</v>
      </c>
      <c r="B29" s="117"/>
      <c r="D29" s="117"/>
      <c r="E29" s="118" t="s">
        <v>670</v>
      </c>
      <c r="F29" s="117"/>
    </row>
    <row r="30" spans="1:6" s="119" customFormat="1" x14ac:dyDescent="0.25"/>
    <row r="31" spans="1:6" s="119" customFormat="1" x14ac:dyDescent="0.25"/>
    <row r="32" spans="1:6" s="119" customFormat="1" x14ac:dyDescent="0.25">
      <c r="A32" s="120" t="s">
        <v>671</v>
      </c>
      <c r="D32" s="121"/>
      <c r="E32" s="121"/>
      <c r="F32" s="122"/>
    </row>
  </sheetData>
  <mergeCells count="6">
    <mergeCell ref="F1:F7"/>
    <mergeCell ref="A1:A7"/>
    <mergeCell ref="B1:B7"/>
    <mergeCell ref="C1:C7"/>
    <mergeCell ref="D1:D7"/>
    <mergeCell ref="E1:E7"/>
  </mergeCells>
  <conditionalFormatting sqref="E10:F10 E12 F12:F14">
    <cfRule type="cellIs" priority="1" stopIfTrue="1" operator="equal">
      <formula>0</formula>
    </cfRule>
  </conditionalFormatting>
  <conditionalFormatting sqref="E93:F93">
    <cfRule type="cellIs" priority="5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1"/>
  <sheetViews>
    <sheetView workbookViewId="0"/>
  </sheetViews>
  <sheetFormatPr defaultRowHeight="15" x14ac:dyDescent="0.25"/>
  <sheetData>
    <row r="1" spans="1:2" x14ac:dyDescent="0.25">
      <c r="A1" t="s">
        <v>641</v>
      </c>
      <c r="B1" t="s">
        <v>642</v>
      </c>
    </row>
    <row r="2" spans="1:2" x14ac:dyDescent="0.25">
      <c r="A2" t="s">
        <v>643</v>
      </c>
      <c r="B2" t="s">
        <v>644</v>
      </c>
    </row>
    <row r="3" spans="1:2" x14ac:dyDescent="0.25">
      <c r="A3" t="s">
        <v>645</v>
      </c>
      <c r="B3" t="s">
        <v>7</v>
      </c>
    </row>
    <row r="4" spans="1:2" x14ac:dyDescent="0.25">
      <c r="A4" t="s">
        <v>646</v>
      </c>
      <c r="B4" t="s">
        <v>647</v>
      </c>
    </row>
    <row r="5" spans="1:2" x14ac:dyDescent="0.25">
      <c r="A5" t="s">
        <v>648</v>
      </c>
      <c r="B5" t="s">
        <v>649</v>
      </c>
    </row>
    <row r="6" spans="1:2" x14ac:dyDescent="0.25">
      <c r="A6" t="s">
        <v>650</v>
      </c>
      <c r="B6" t="s">
        <v>642</v>
      </c>
    </row>
    <row r="7" spans="1:2" x14ac:dyDescent="0.25">
      <c r="A7" t="s">
        <v>651</v>
      </c>
      <c r="B7" t="s">
        <v>0</v>
      </c>
    </row>
    <row r="8" spans="1:2" x14ac:dyDescent="0.25">
      <c r="A8" t="s">
        <v>652</v>
      </c>
      <c r="B8" t="s">
        <v>0</v>
      </c>
    </row>
    <row r="9" spans="1:2" x14ac:dyDescent="0.25">
      <c r="A9" t="s">
        <v>653</v>
      </c>
      <c r="B9" t="s">
        <v>654</v>
      </c>
    </row>
    <row r="10" spans="1:2" x14ac:dyDescent="0.25">
      <c r="A10" t="s">
        <v>655</v>
      </c>
      <c r="B10" t="s">
        <v>19</v>
      </c>
    </row>
    <row r="11" spans="1:2" x14ac:dyDescent="0.25">
      <c r="A11" t="s">
        <v>656</v>
      </c>
      <c r="B11" t="s">
        <v>649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20</vt:i4>
      </vt:variant>
    </vt:vector>
  </HeadingPairs>
  <TitlesOfParts>
    <vt:vector size="24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Расходы!RBEGIN_1</vt:lpstr>
      <vt:lpstr>Доходы!REG_DATE</vt:lpstr>
      <vt:lpstr>Доходы!REND_1</vt:lpstr>
      <vt:lpstr>Расходы!REND_1</vt:lpstr>
      <vt:lpstr>Доходы!SIGN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rep:2.56.0.397</dc:description>
  <cp:lastModifiedBy>PK_1</cp:lastModifiedBy>
  <cp:lastPrinted>2025-05-06T04:37:38Z</cp:lastPrinted>
  <dcterms:created xsi:type="dcterms:W3CDTF">2025-05-05T11:06:54Z</dcterms:created>
  <dcterms:modified xsi:type="dcterms:W3CDTF">2025-10-09T12:01:13Z</dcterms:modified>
</cp:coreProperties>
</file>